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rovisionamiento\COMPRAS\LISETH\PROCESO ACCESORIOS HD 2023\"/>
    </mc:Choice>
  </mc:AlternateContent>
  <xr:revisionPtr revIDLastSave="0" documentId="13_ncr:1_{73C2B257-6C98-4AA6-B8D7-1FB452CA3CA3}" xr6:coauthVersionLast="47" xr6:coauthVersionMax="47" xr10:uidLastSave="{00000000-0000-0000-0000-000000000000}"/>
  <workbookProtection workbookAlgorithmName="SHA-512" workbookHashValue="nChRAwYlD84r+DuSlRdpk11J5JoQ6lK4DBxxdMhq+lTwmKhDyDJxBVvYUYlQOFlf5hiWnVVVAfauYqmZWqaflQ==" workbookSaltValue="QzLjBe19JhkvkpczGIk56g==" workbookSpinCount="100000" lockStructure="1"/>
  <bookViews>
    <workbookView xWindow="-120" yWindow="-120" windowWidth="29040" windowHeight="15840" xr2:uid="{00000000-000D-0000-FFFF-FFFF00000000}"/>
  </bookViews>
  <sheets>
    <sheet name="FCB 02" sheetId="1" r:id="rId1"/>
  </sheets>
  <definedNames>
    <definedName name="_xlnm.Print_Titles" localSheetId="0">'FCB 02'!$1:$12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4" i="1" l="1"/>
  <c r="S45" i="1"/>
  <c r="S76" i="1"/>
  <c r="S77" i="1"/>
  <c r="S108" i="1"/>
  <c r="S109" i="1"/>
  <c r="P14" i="1"/>
  <c r="S14" i="1" s="1"/>
  <c r="P15" i="1"/>
  <c r="S15" i="1" s="1"/>
  <c r="P16" i="1"/>
  <c r="S16" i="1" s="1"/>
  <c r="P17" i="1"/>
  <c r="R17" i="1" s="1"/>
  <c r="P18" i="1"/>
  <c r="S18" i="1" s="1"/>
  <c r="P19" i="1"/>
  <c r="R19" i="1" s="1"/>
  <c r="P20" i="1"/>
  <c r="S20" i="1" s="1"/>
  <c r="P21" i="1"/>
  <c r="S21" i="1" s="1"/>
  <c r="P22" i="1"/>
  <c r="R22" i="1" s="1"/>
  <c r="P23" i="1"/>
  <c r="S23" i="1" s="1"/>
  <c r="P24" i="1"/>
  <c r="S24" i="1" s="1"/>
  <c r="P25" i="1"/>
  <c r="S25" i="1" s="1"/>
  <c r="P26" i="1"/>
  <c r="S26" i="1" s="1"/>
  <c r="P27" i="1"/>
  <c r="R27" i="1" s="1"/>
  <c r="P28" i="1"/>
  <c r="S28" i="1" s="1"/>
  <c r="P29" i="1"/>
  <c r="S29" i="1" s="1"/>
  <c r="P30" i="1"/>
  <c r="R30" i="1" s="1"/>
  <c r="P31" i="1"/>
  <c r="R31" i="1" s="1"/>
  <c r="P32" i="1"/>
  <c r="S32" i="1" s="1"/>
  <c r="P33" i="1"/>
  <c r="R33" i="1" s="1"/>
  <c r="P34" i="1"/>
  <c r="S34" i="1" s="1"/>
  <c r="P35" i="1"/>
  <c r="R35" i="1" s="1"/>
  <c r="P36" i="1"/>
  <c r="S36" i="1" s="1"/>
  <c r="P37" i="1"/>
  <c r="S37" i="1" s="1"/>
  <c r="P38" i="1"/>
  <c r="S38" i="1" s="1"/>
  <c r="P39" i="1"/>
  <c r="S39" i="1" s="1"/>
  <c r="P40" i="1"/>
  <c r="S40" i="1" s="1"/>
  <c r="P41" i="1"/>
  <c r="S41" i="1" s="1"/>
  <c r="P42" i="1"/>
  <c r="S42" i="1" s="1"/>
  <c r="P43" i="1"/>
  <c r="S43" i="1" s="1"/>
  <c r="P44" i="1"/>
  <c r="P45" i="1"/>
  <c r="P46" i="1"/>
  <c r="R46" i="1" s="1"/>
  <c r="P47" i="1"/>
  <c r="R47" i="1" s="1"/>
  <c r="P48" i="1"/>
  <c r="S48" i="1" s="1"/>
  <c r="P49" i="1"/>
  <c r="S49" i="1" s="1"/>
  <c r="P50" i="1"/>
  <c r="S50" i="1" s="1"/>
  <c r="P51" i="1"/>
  <c r="S51" i="1" s="1"/>
  <c r="P52" i="1"/>
  <c r="S52" i="1" s="1"/>
  <c r="P53" i="1"/>
  <c r="S53" i="1" s="1"/>
  <c r="P54" i="1"/>
  <c r="S54" i="1" s="1"/>
  <c r="P55" i="1"/>
  <c r="S55" i="1" s="1"/>
  <c r="P56" i="1"/>
  <c r="S56" i="1" s="1"/>
  <c r="P57" i="1"/>
  <c r="S57" i="1" s="1"/>
  <c r="P58" i="1"/>
  <c r="S58" i="1" s="1"/>
  <c r="P59" i="1"/>
  <c r="S59" i="1" s="1"/>
  <c r="P60" i="1"/>
  <c r="S60" i="1" s="1"/>
  <c r="P61" i="1"/>
  <c r="S61" i="1" s="1"/>
  <c r="P62" i="1"/>
  <c r="S62" i="1" s="1"/>
  <c r="P63" i="1"/>
  <c r="S63" i="1" s="1"/>
  <c r="P64" i="1"/>
  <c r="S64" i="1" s="1"/>
  <c r="P65" i="1"/>
  <c r="S65" i="1" s="1"/>
  <c r="P66" i="1"/>
  <c r="S66" i="1" s="1"/>
  <c r="P67" i="1"/>
  <c r="S67" i="1" s="1"/>
  <c r="P68" i="1"/>
  <c r="S68" i="1" s="1"/>
  <c r="P69" i="1"/>
  <c r="S69" i="1" s="1"/>
  <c r="P70" i="1"/>
  <c r="S70" i="1" s="1"/>
  <c r="P71" i="1"/>
  <c r="S71" i="1" s="1"/>
  <c r="P72" i="1"/>
  <c r="S72" i="1" s="1"/>
  <c r="P73" i="1"/>
  <c r="S73" i="1" s="1"/>
  <c r="P74" i="1"/>
  <c r="S74" i="1" s="1"/>
  <c r="P75" i="1"/>
  <c r="S75" i="1" s="1"/>
  <c r="P76" i="1"/>
  <c r="P77" i="1"/>
  <c r="P78" i="1"/>
  <c r="S78" i="1" s="1"/>
  <c r="P79" i="1"/>
  <c r="S79" i="1" s="1"/>
  <c r="P80" i="1"/>
  <c r="S80" i="1" s="1"/>
  <c r="P81" i="1"/>
  <c r="S81" i="1" s="1"/>
  <c r="P82" i="1"/>
  <c r="S82" i="1" s="1"/>
  <c r="P83" i="1"/>
  <c r="S83" i="1" s="1"/>
  <c r="P84" i="1"/>
  <c r="S84" i="1" s="1"/>
  <c r="P85" i="1"/>
  <c r="S85" i="1" s="1"/>
  <c r="P86" i="1"/>
  <c r="S86" i="1" s="1"/>
  <c r="P87" i="1"/>
  <c r="S87" i="1" s="1"/>
  <c r="P88" i="1"/>
  <c r="S88" i="1" s="1"/>
  <c r="P89" i="1"/>
  <c r="S89" i="1" s="1"/>
  <c r="P90" i="1"/>
  <c r="S90" i="1" s="1"/>
  <c r="P91" i="1"/>
  <c r="S91" i="1" s="1"/>
  <c r="P92" i="1"/>
  <c r="S92" i="1" s="1"/>
  <c r="P93" i="1"/>
  <c r="S93" i="1" s="1"/>
  <c r="P94" i="1"/>
  <c r="S94" i="1" s="1"/>
  <c r="P95" i="1"/>
  <c r="S95" i="1" s="1"/>
  <c r="P96" i="1"/>
  <c r="S96" i="1" s="1"/>
  <c r="P97" i="1"/>
  <c r="S97" i="1" s="1"/>
  <c r="P98" i="1"/>
  <c r="S98" i="1" s="1"/>
  <c r="P99" i="1"/>
  <c r="S99" i="1" s="1"/>
  <c r="P100" i="1"/>
  <c r="S100" i="1" s="1"/>
  <c r="P101" i="1"/>
  <c r="S101" i="1" s="1"/>
  <c r="P102" i="1"/>
  <c r="S102" i="1" s="1"/>
  <c r="P103" i="1"/>
  <c r="S103" i="1" s="1"/>
  <c r="P104" i="1"/>
  <c r="S104" i="1" s="1"/>
  <c r="P105" i="1"/>
  <c r="S105" i="1" s="1"/>
  <c r="P106" i="1"/>
  <c r="S106" i="1" s="1"/>
  <c r="P107" i="1"/>
  <c r="S107" i="1" s="1"/>
  <c r="P108" i="1"/>
  <c r="P109" i="1"/>
  <c r="P110" i="1"/>
  <c r="S110" i="1" s="1"/>
  <c r="P111" i="1"/>
  <c r="S111" i="1" s="1"/>
  <c r="P112" i="1"/>
  <c r="S112" i="1" s="1"/>
  <c r="P113" i="1"/>
  <c r="S113" i="1" s="1"/>
  <c r="P114" i="1"/>
  <c r="S114" i="1" s="1"/>
  <c r="P115" i="1"/>
  <c r="S115" i="1" s="1"/>
  <c r="P116" i="1"/>
  <c r="S116" i="1" s="1"/>
  <c r="P117" i="1"/>
  <c r="S117" i="1" s="1"/>
  <c r="P118" i="1"/>
  <c r="S118" i="1" s="1"/>
  <c r="P119" i="1"/>
  <c r="S119" i="1" s="1"/>
  <c r="P120" i="1"/>
  <c r="S120" i="1" s="1"/>
  <c r="M14" i="1"/>
  <c r="M15" i="1"/>
  <c r="O15" i="1" s="1"/>
  <c r="M16" i="1"/>
  <c r="O16" i="1" s="1"/>
  <c r="M17" i="1"/>
  <c r="M18" i="1"/>
  <c r="M19" i="1"/>
  <c r="O19" i="1" s="1"/>
  <c r="M20" i="1"/>
  <c r="M21" i="1"/>
  <c r="O21" i="1" s="1"/>
  <c r="M22" i="1"/>
  <c r="O22" i="1" s="1"/>
  <c r="M23" i="1"/>
  <c r="O23" i="1" s="1"/>
  <c r="M24" i="1"/>
  <c r="O24" i="1" s="1"/>
  <c r="M25" i="1"/>
  <c r="M26" i="1"/>
  <c r="M27" i="1"/>
  <c r="O27" i="1" s="1"/>
  <c r="M28" i="1"/>
  <c r="M29" i="1"/>
  <c r="M30" i="1"/>
  <c r="O30" i="1" s="1"/>
  <c r="M31" i="1"/>
  <c r="O31" i="1" s="1"/>
  <c r="M32" i="1"/>
  <c r="O32" i="1" s="1"/>
  <c r="M33" i="1"/>
  <c r="M34" i="1"/>
  <c r="M35" i="1"/>
  <c r="O35" i="1" s="1"/>
  <c r="M36" i="1"/>
  <c r="M37" i="1"/>
  <c r="M38" i="1"/>
  <c r="O38" i="1" s="1"/>
  <c r="M39" i="1"/>
  <c r="O39" i="1" s="1"/>
  <c r="M40" i="1"/>
  <c r="O40" i="1" s="1"/>
  <c r="M41" i="1"/>
  <c r="M42" i="1"/>
  <c r="M43" i="1"/>
  <c r="O43" i="1" s="1"/>
  <c r="M44" i="1"/>
  <c r="M45" i="1"/>
  <c r="M46" i="1"/>
  <c r="O46" i="1" s="1"/>
  <c r="M47" i="1"/>
  <c r="O47" i="1" s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O17" i="1"/>
  <c r="O18" i="1"/>
  <c r="O20" i="1"/>
  <c r="R20" i="1"/>
  <c r="R21" i="1"/>
  <c r="R23" i="1"/>
  <c r="O25" i="1"/>
  <c r="O26" i="1"/>
  <c r="O28" i="1"/>
  <c r="O29" i="1"/>
  <c r="R29" i="1"/>
  <c r="O33" i="1"/>
  <c r="O34" i="1"/>
  <c r="O36" i="1"/>
  <c r="R36" i="1"/>
  <c r="O37" i="1"/>
  <c r="R38" i="1"/>
  <c r="R40" i="1"/>
  <c r="O41" i="1"/>
  <c r="O42" i="1"/>
  <c r="O44" i="1"/>
  <c r="O45" i="1"/>
  <c r="R45" i="1"/>
  <c r="R43" i="1" l="1"/>
  <c r="S35" i="1"/>
  <c r="S27" i="1"/>
  <c r="S19" i="1"/>
  <c r="R34" i="1"/>
  <c r="R18" i="1"/>
  <c r="R25" i="1"/>
  <c r="S33" i="1"/>
  <c r="S17" i="1"/>
  <c r="S47" i="1"/>
  <c r="S31" i="1"/>
  <c r="S46" i="1"/>
  <c r="S30" i="1"/>
  <c r="S22" i="1"/>
  <c r="R44" i="1"/>
  <c r="R28" i="1"/>
  <c r="R42" i="1"/>
  <c r="R24" i="1"/>
  <c r="R39" i="1"/>
  <c r="R37" i="1"/>
  <c r="R32" i="1"/>
  <c r="R26" i="1"/>
  <c r="R41" i="1"/>
  <c r="R15" i="1"/>
  <c r="R16" i="1"/>
  <c r="O14" i="1"/>
  <c r="P13" i="1"/>
  <c r="R13" i="1" s="1"/>
  <c r="M13" i="1"/>
  <c r="O13" i="1" l="1"/>
  <c r="S122" i="1" s="1"/>
  <c r="S121" i="1"/>
  <c r="R14" i="1"/>
  <c r="S124" i="1" s="1"/>
  <c r="S13" i="1"/>
  <c r="S123" i="1" l="1"/>
  <c r="S125" i="1" s="1"/>
</calcChain>
</file>

<file path=xl/sharedStrings.xml><?xml version="1.0" encoding="utf-8"?>
<sst xmlns="http://schemas.openxmlformats.org/spreadsheetml/2006/main" count="806" uniqueCount="158">
  <si>
    <r>
      <t>PUBLICACIÓN N°:</t>
    </r>
    <r>
      <rPr>
        <b/>
        <sz val="10"/>
        <color indexed="10"/>
        <rFont val="Arial"/>
        <family val="2"/>
      </rPr>
      <t xml:space="preserve"> </t>
    </r>
  </si>
  <si>
    <r>
      <t>RAZÓN SOCIAL DEL PROVEEDOR:</t>
    </r>
    <r>
      <rPr>
        <b/>
        <sz val="10"/>
        <color indexed="10"/>
        <rFont val="Arial"/>
        <family val="2"/>
      </rPr>
      <t xml:space="preserve">  </t>
    </r>
  </si>
  <si>
    <r>
      <t>NIT :</t>
    </r>
    <r>
      <rPr>
        <b/>
        <sz val="10"/>
        <color indexed="10"/>
        <rFont val="Arial"/>
        <family val="2"/>
      </rPr>
      <t xml:space="preserve"> </t>
    </r>
  </si>
  <si>
    <r>
      <t>COTIZACIÓN N°:</t>
    </r>
    <r>
      <rPr>
        <b/>
        <sz val="10"/>
        <color indexed="10"/>
        <rFont val="Arial"/>
        <family val="2"/>
      </rPr>
      <t xml:space="preserve"> </t>
    </r>
  </si>
  <si>
    <r>
      <t>TEL :</t>
    </r>
    <r>
      <rPr>
        <b/>
        <sz val="10"/>
        <color indexed="10"/>
        <rFont val="Arial"/>
        <family val="2"/>
      </rPr>
      <t xml:space="preserve"> </t>
    </r>
  </si>
  <si>
    <t>ÍTEM</t>
  </si>
  <si>
    <t>DESCRIPCIÓN</t>
  </si>
  <si>
    <t>UND</t>
  </si>
  <si>
    <t xml:space="preserve">MARCA </t>
  </si>
  <si>
    <t>PRECIO UNITARIO NETO</t>
  </si>
  <si>
    <t>VALOR NETO</t>
  </si>
  <si>
    <t>DCTO %</t>
  </si>
  <si>
    <t>DCTO</t>
  </si>
  <si>
    <t xml:space="preserve">VR PARCIAL </t>
  </si>
  <si>
    <t>IVA    %</t>
  </si>
  <si>
    <t>IVA</t>
  </si>
  <si>
    <t>TOTAL</t>
  </si>
  <si>
    <t>PLAZO DE ENTREGA</t>
  </si>
  <si>
    <t>DESCUENTO</t>
  </si>
  <si>
    <t>SUB TOTAL</t>
  </si>
  <si>
    <t>I.V.A.</t>
  </si>
  <si>
    <t>VALOR TOTAL</t>
  </si>
  <si>
    <t>VALOR TOTAL EN LETRAS :</t>
  </si>
  <si>
    <t>* LA COTIZACIÓN DEBERÁ TRAMITARSE EN ESTE FORMATO, Y NO DEBERÁN CAMBIARSE LOS ÍTEMS Y CANTIDADES ESCRITOS</t>
  </si>
  <si>
    <t>NOMBRE Y FIRMA PERSONA AUTORIZADA</t>
  </si>
  <si>
    <t>SOLICITUD N°:</t>
  </si>
  <si>
    <t>Código</t>
  </si>
  <si>
    <t>Versión</t>
  </si>
  <si>
    <t>Fecha</t>
  </si>
  <si>
    <t>FORMATO SOLICITUD DE COTIZACIÓN</t>
  </si>
  <si>
    <t>FCB_002</t>
  </si>
  <si>
    <t>COD.</t>
  </si>
  <si>
    <t>CANT/MES</t>
  </si>
  <si>
    <t>OBSERVACIONES PARA APLICAR:</t>
  </si>
  <si>
    <t>1. CONDICIONES COMERCIALES:</t>
  </si>
  <si>
    <r>
      <t xml:space="preserve">1.2 - MONEDA: </t>
    </r>
    <r>
      <rPr>
        <sz val="10"/>
        <rFont val="Arial"/>
        <family val="2"/>
      </rPr>
      <t>La oferta debe ser presentada en pesos colombianos.</t>
    </r>
  </si>
  <si>
    <r>
      <t xml:space="preserve">1.5 - ENTREGA DE LA PROPUESTA: </t>
    </r>
    <r>
      <rPr>
        <sz val="10"/>
        <rFont val="Arial"/>
        <family val="2"/>
      </rPr>
      <t>Se debera presentar por este medio virtual www.acuacar.com.</t>
    </r>
  </si>
  <si>
    <r>
      <t>1.7 - NOTA IMPORTANTE:</t>
    </r>
    <r>
      <rPr>
        <sz val="10"/>
        <rFont val="Arial"/>
        <family val="2"/>
      </rPr>
      <t xml:space="preserve"> Las propuestas que se reciban despues de la hora y dia fijado para el cierre de la invitacion a cotizar, se consideraran extemporaneas y no seran tenidas en cuenta.</t>
    </r>
  </si>
  <si>
    <t>UN</t>
  </si>
  <si>
    <t>BRIDA UNIV HD 12(315-335)  ***</t>
  </si>
  <si>
    <t>BRIDA UNIV HD 12(350-368)NA  ***</t>
  </si>
  <si>
    <t>BRIDA UNIV HD 6(158-181)  ***</t>
  </si>
  <si>
    <t>BRIDA UNIV HD 8(218-234)NAC  ***</t>
  </si>
  <si>
    <t>BRIDA UNIV HD 8(232-252)NAC  ***</t>
  </si>
  <si>
    <t>TAPA HD 24C.ARO/BISAG ALCAN  ***</t>
  </si>
  <si>
    <t>TAPA HD ALCANT CLLAVE SEG ***</t>
  </si>
  <si>
    <t>UNION UN H 6" 158/181-171/191  ***</t>
  </si>
  <si>
    <t>UNION UN H 8218-234/232-252  ***</t>
  </si>
  <si>
    <t>UNION UNIV HD 6 171-191NAL  ***</t>
  </si>
  <si>
    <t>UNION UNIV HD 6 158-180 NAL ***</t>
  </si>
  <si>
    <t>UNION UNIV HD 8 218-234 NAL  ***</t>
  </si>
  <si>
    <t>TAPA HD 24 C.ARO/BISAG ACU ***</t>
  </si>
  <si>
    <t>TAPA HD CAJA DE VALV 6 ***</t>
  </si>
  <si>
    <t>TAPA HD CAJA VALV 6 CSEGU ***</t>
  </si>
  <si>
    <t>TAPA HD24 ACU CLLAVE SEG ***</t>
  </si>
  <si>
    <t>TRAMPILLON HD 145X145 ***</t>
  </si>
  <si>
    <t>UNION UNIV(315-335/350-368) ***</t>
  </si>
  <si>
    <t>UNION UNIV HD 10 268-288 ***</t>
  </si>
  <si>
    <t>UNION UNIV HD 2 58-71 ***</t>
  </si>
  <si>
    <t>UNION UNIV HD 3(88-102)NAL ***</t>
  </si>
  <si>
    <t>UNION UNIV HD 4 107/115 ***</t>
  </si>
  <si>
    <t>UNION UNIV HD 4 108-128 NAC ***</t>
  </si>
  <si>
    <t>ABRAZ CIEGA HD 2  PE/PVC***</t>
  </si>
  <si>
    <t>ABRAZ CIEGA HD 3 P ETERNIT  ***</t>
  </si>
  <si>
    <t>ABRAZ CIEGA HD 3" PVC/PE ***</t>
  </si>
  <si>
    <t>ABRAZ CIEGA HD 4 P ETERNIT ***</t>
  </si>
  <si>
    <t>ABRAZ CIEGA HD 4 P PE/PVC ***</t>
  </si>
  <si>
    <t>ABRAZ CIEGA HD 6 P ETERNIT ***</t>
  </si>
  <si>
    <t>ABRAZ CIEGA HD 6 P PVC ***</t>
  </si>
  <si>
    <t>ABRAZ CIEGA HD 8 P ETERNIT ***</t>
  </si>
  <si>
    <t>ABRAZ CIEGA HD 8 P PVC  ***</t>
  </si>
  <si>
    <t>ABRAZ HD ETERNIT DE 8X1</t>
  </si>
  <si>
    <t>ABRAZ HD ETERNIT DE 8X 2</t>
  </si>
  <si>
    <t>ABRAZ HD ETERNIT DE 8X 3/4</t>
  </si>
  <si>
    <t>ABRAZ HD ETERNIT DE 8X1-1/2</t>
  </si>
  <si>
    <t>ABRAZ HD HD DE 10X 1/2</t>
  </si>
  <si>
    <t>ABRAZ HD HD DE 4 X 1/2</t>
  </si>
  <si>
    <t>ABRAZ HD HD DE 8X 1</t>
  </si>
  <si>
    <t>ABRAZ HD P ETERNIT DE 10X 1</t>
  </si>
  <si>
    <t>ABRAZ HD P ETERNIT DE 10X 1/2</t>
  </si>
  <si>
    <t>ABRAZ HD P ETERNIT DE 10X 2</t>
  </si>
  <si>
    <t>ABRAZ HD P ETERNIT DE 12X 1</t>
  </si>
  <si>
    <t>ABRAZ HD P ETERNIT DE 12X 1/2</t>
  </si>
  <si>
    <t>ABRAZ HD P ETERNIT DE 12X 2</t>
  </si>
  <si>
    <t>ABRAZ HD P ETERNIT DE 12X 3/4</t>
  </si>
  <si>
    <t>ABRAZ HD P ETERNIT DE 16X 1/2</t>
  </si>
  <si>
    <t>ABRAZ HD P ETERNIT DE 16X 3/4</t>
  </si>
  <si>
    <t>ABRAZ HD P ETERNIT DE 2X 1/2</t>
  </si>
  <si>
    <t>ABRAZ HD P ETERNIT DE 2X 3/4</t>
  </si>
  <si>
    <t>ABRAZ HD P ETERNIT DE 3X 1/2</t>
  </si>
  <si>
    <t>ABRAZ HD P ETERNIT DE 3X 3/4</t>
  </si>
  <si>
    <t>ABRAZ HD P ETERNIT DE 4X 1</t>
  </si>
  <si>
    <t>ABRAZ HD P ETERNIT DE 4X 1/2</t>
  </si>
  <si>
    <t>ABRAZ HD P ETERNIT DE 4X 2</t>
  </si>
  <si>
    <t>ABRAZ HD P ETERNIT DE 4X 3/4</t>
  </si>
  <si>
    <t>ABRAZ HD P ETERNIT DE 6X 1</t>
  </si>
  <si>
    <t>ABRAZ HD P ETERNIT DE 6X 1/2</t>
  </si>
  <si>
    <t>ABRAZ HD P ETERNIT DE 6X 2</t>
  </si>
  <si>
    <t>ABRAZ HD P ETERNIT DE 6X 3/4</t>
  </si>
  <si>
    <t>ABRAZ HD P ETERNIT DE 8X 1/2</t>
  </si>
  <si>
    <t>ABRAZ HD P HD DE 8"X 1/2"</t>
  </si>
  <si>
    <t>ABRAZ HD P PE/PVC 2 X 3/4</t>
  </si>
  <si>
    <t>ABRAZ HD P/PVC T.MED 10 X 1</t>
  </si>
  <si>
    <t>ABRAZ HD PE/PVC 2X 1/2</t>
  </si>
  <si>
    <t>ABRAZ HD PE/PVC 3X 1/2</t>
  </si>
  <si>
    <t>ABRAZ HD PE/PVC 3X 3/4</t>
  </si>
  <si>
    <t>ABRAZ HD PE/PVC 4X 1/2</t>
  </si>
  <si>
    <t>ABRAZ HD PE/PVC DE 4X 3/4</t>
  </si>
  <si>
    <t>ABRAZ HD POLIET DE 4X 1</t>
  </si>
  <si>
    <t>ABRAZ HD PE/PVC DE 4X 2</t>
  </si>
  <si>
    <t>ABRAZ HD POLIET DE 8X 1</t>
  </si>
  <si>
    <t>ABRAZ HD POLIET DE 8X 1/2</t>
  </si>
  <si>
    <t>ABRAZ HD POLIET DE 8X 2</t>
  </si>
  <si>
    <t>ABRAZ HD POLIET DE 8X 3/4</t>
  </si>
  <si>
    <t>ABRAZ HD P'PVC DE 10"X 1/2"</t>
  </si>
  <si>
    <t>ABRAZ HD PVC DE 2 X 1</t>
  </si>
  <si>
    <t>ABRAZ HD PVC DE 4X 1</t>
  </si>
  <si>
    <t>ABRAZ HD PVC DE 4X 2</t>
  </si>
  <si>
    <t>ABRAZ HD PVC DE 6X 1</t>
  </si>
  <si>
    <t>ABRAZ HD PVC DE 6X 1/2</t>
  </si>
  <si>
    <t>ABRAZ HD PVC DE 6X 2</t>
  </si>
  <si>
    <t>ABRAZ HD PVC DE 6X 3/4</t>
  </si>
  <si>
    <t>ABRAZ HD PVC DE 8X 1/2</t>
  </si>
  <si>
    <t>ABRAZ HD PVC DE 8X 2</t>
  </si>
  <si>
    <t>ABRAZ HD PVC DE 8X 3/4</t>
  </si>
  <si>
    <t>BRIDA CIEGA 10 HD ***</t>
  </si>
  <si>
    <t>BRIDA CIEGA 12 HD ***</t>
  </si>
  <si>
    <t>BRIDA CIEGA 2 HD ***</t>
  </si>
  <si>
    <t>BRIDA CIEGA 3 HD ***</t>
  </si>
  <si>
    <t>BRIDA CIEGA 4 HD ***</t>
  </si>
  <si>
    <t>BRIDA CIEGA 6 HD ***</t>
  </si>
  <si>
    <t>BRIDA CIEGA 8 HD ***</t>
  </si>
  <si>
    <t>BRIDA DOBLE CAM 160MM 6 ***</t>
  </si>
  <si>
    <t>BRIDA DOBLE CAM PE 110MM 4 ***</t>
  </si>
  <si>
    <t>BRIDA DOBLE CAM PE 200MM 8 ***</t>
  </si>
  <si>
    <t>BRIDA DOBLE CAM PE 50/63 2 ***</t>
  </si>
  <si>
    <t>BRIDA LOCA HD 110MM 4ISO ***</t>
  </si>
  <si>
    <t>BRIDA LOCA HD 160MM 6 ***</t>
  </si>
  <si>
    <t>BRIDA LOCA HD 200 MM ***</t>
  </si>
  <si>
    <t>BRIDA LOCA HD 63MM 2 ***</t>
  </si>
  <si>
    <t>BRIDA LOCA HD 90MM 3 ***</t>
  </si>
  <si>
    <t>BRIDA UNIV HD 10(268-288)NA ***</t>
  </si>
  <si>
    <t>BRIDA UNIV HD 2 (57-70MM) ***</t>
  </si>
  <si>
    <t>BRIDA UNIV HD 3 F/NACIONAL ***</t>
  </si>
  <si>
    <t>BRIDA UNIV HD 4 (107-115) ***</t>
  </si>
  <si>
    <t>BRIDA UNIV HD 4 (108-128) ***</t>
  </si>
  <si>
    <t>BRIDA UNIV HD 6(171-191)NAC ***</t>
  </si>
  <si>
    <r>
      <t xml:space="preserve">1.1 -  FORMA DE PAGO: </t>
    </r>
    <r>
      <rPr>
        <sz val="10"/>
        <rFont val="Arial"/>
        <family val="2"/>
      </rPr>
      <t>Los pagos se haran efectivos, pasados (60) dias despues de radicada la factura, los dias 10 o 25 de cada mes.</t>
    </r>
  </si>
  <si>
    <r>
      <t>1.5 - MODALIDAD DE ENTREGA:</t>
    </r>
    <r>
      <rPr>
        <sz val="10"/>
        <rFont val="Arial"/>
        <family val="2"/>
      </rPr>
      <t xml:space="preserve"> Suministro de materiales de hierro ductil, en calidad de consignación </t>
    </r>
  </si>
  <si>
    <r>
      <t>1.6 - FORMA Y CONTENIDO DE LA PROPUESTA:</t>
    </r>
    <r>
      <rPr>
        <sz val="10"/>
        <rFont val="Arial"/>
        <family val="2"/>
      </rPr>
      <t xml:space="preserve"> La oferta debe ser presentada en papel membreteado del proveedor, debidamente firmada por su representante legal.</t>
    </r>
  </si>
  <si>
    <r>
      <rPr>
        <b/>
        <sz val="10"/>
        <rFont val="Arial"/>
        <family val="2"/>
      </rPr>
      <t>1.8 - VALOR:</t>
    </r>
    <r>
      <rPr>
        <sz val="10"/>
        <rFont val="Arial"/>
        <family val="2"/>
      </rPr>
      <t xml:space="preserve"> Indeterminado. Se pagaran los materiales consumidos por ACUACAR en el periodo respectivo multiplicando las cantidades consumidas por los precios</t>
    </r>
  </si>
  <si>
    <t>* LOS PROVEEDORES OFERTANTES DEBEN TENER MINIMO 3 AÑOS DE EXPERIENCIA EN LA COMERCIALIZACION DE LOS MATERIALES</t>
  </si>
  <si>
    <t>* FAVOR ESPECIFICAR SI EL PLAZO DE ENTREGA ES EN DÍAS HÁBILES O CALENDARIO DE ACUERDO A LO CONVENIDO CON EL AREA DE ALMACEN</t>
  </si>
  <si>
    <r>
      <t>1.3 - VALIDEZ DE LA OFERTA:</t>
    </r>
    <r>
      <rPr>
        <sz val="10"/>
        <rFont val="Arial"/>
        <family val="2"/>
      </rPr>
      <t xml:space="preserve"> Los precios y descuentos deben tener una vigencia de</t>
    </r>
    <r>
      <rPr>
        <b/>
        <sz val="10"/>
        <rFont val="Arial"/>
        <family val="2"/>
      </rPr>
      <t xml:space="preserve"> (1) año,</t>
    </r>
    <r>
      <rPr>
        <sz val="10"/>
        <rFont val="Arial"/>
        <family val="2"/>
      </rPr>
      <t xml:space="preserve"> a partir de la legalizacion del contrato.</t>
    </r>
  </si>
  <si>
    <r>
      <t xml:space="preserve">1.4 - SITIO DE ENTREGA DE LOS BIENES: </t>
    </r>
    <r>
      <rPr>
        <sz val="10"/>
        <rFont val="Arial"/>
        <family val="2"/>
      </rPr>
      <t>ALMACEN GENERAL BARRIO EL PRADO TRANSV.33 N° 24A-32 CARTAGENA DE INDIAS -  COLOMBIA,   O A CONVENIR</t>
    </r>
  </si>
  <si>
    <t>DESCRIPCIÓN DE LA COMPRA: CONTRATO EN CONSIGNACION DE ACCESORIOS EN HIERRO DUCTIL FUNDIDO MONOLITICO.</t>
  </si>
  <si>
    <r>
      <t xml:space="preserve">1.9 - POLIZA: </t>
    </r>
    <r>
      <rPr>
        <sz val="10"/>
        <rFont val="Arial"/>
        <family val="2"/>
      </rPr>
      <t>Cumplimiento, Calidad de los bienes suministrados, Pago de salarios, prestaciones sociales legales e indemnizaciones laborales, Póliza de Responsabilidad Civil Extracontractual</t>
    </r>
  </si>
  <si>
    <t>FECHA / HORA LIMITE ENTREGA DE OFERTAS : 18 DE OCTUBRE DE 2023 A LAS 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</si>
</sst>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16">
    <font>
      <sz val="10"/>
      <name val="Courier New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10"/>
      <name val="Courier New"/>
      <family val="3"/>
    </font>
    <font>
      <sz val="10"/>
      <name val="Helv"/>
      <charset val="204"/>
    </font>
    <font>
      <sz val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0" fontId="1" fillId="0" borderId="0"/>
  </cellStyleXfs>
  <cellXfs count="14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  <protection locked="0"/>
    </xf>
    <xf numFmtId="164" fontId="2" fillId="3" borderId="6" xfId="1" applyFont="1" applyFill="1" applyBorder="1" applyAlignment="1" applyProtection="1">
      <alignment horizontal="center" vertical="center"/>
      <protection locked="0"/>
    </xf>
    <xf numFmtId="164" fontId="2" fillId="0" borderId="6" xfId="1" applyFont="1" applyFill="1" applyBorder="1" applyAlignment="1" applyProtection="1">
      <alignment horizontal="center" vertical="center"/>
    </xf>
    <xf numFmtId="9" fontId="2" fillId="3" borderId="6" xfId="2" applyFont="1" applyFill="1" applyBorder="1" applyAlignment="1" applyProtection="1">
      <alignment horizontal="center" vertical="center"/>
      <protection locked="0"/>
    </xf>
    <xf numFmtId="164" fontId="2" fillId="0" borderId="6" xfId="1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10" fillId="0" borderId="6" xfId="3" applyFont="1" applyBorder="1" applyAlignment="1">
      <alignment horizontal="center" vertical="center"/>
    </xf>
    <xf numFmtId="164" fontId="5" fillId="0" borderId="6" xfId="1" applyFont="1" applyFill="1" applyBorder="1" applyAlignment="1" applyProtection="1">
      <alignment horizontal="center" vertical="center"/>
    </xf>
    <xf numFmtId="0" fontId="2" fillId="0" borderId="10" xfId="0" applyFont="1" applyBorder="1" applyAlignment="1">
      <alignment horizontal="center" vertical="center"/>
    </xf>
    <xf numFmtId="9" fontId="2" fillId="0" borderId="6" xfId="2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5" fillId="2" borderId="0" xfId="1" applyFont="1" applyFill="1" applyBorder="1" applyAlignment="1" applyProtection="1">
      <alignment vertical="center"/>
    </xf>
    <xf numFmtId="0" fontId="10" fillId="2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2" fillId="2" borderId="0" xfId="0" applyFont="1" applyFill="1"/>
    <xf numFmtId="0" fontId="2" fillId="0" borderId="0" xfId="0" applyFont="1"/>
    <xf numFmtId="0" fontId="7" fillId="0" borderId="7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left" vertical="center" wrapText="1"/>
    </xf>
    <xf numFmtId="0" fontId="5" fillId="6" borderId="0" xfId="0" applyFont="1" applyFill="1" applyAlignment="1">
      <alignment vertical="center"/>
    </xf>
    <xf numFmtId="0" fontId="5" fillId="6" borderId="0" xfId="0" applyFont="1" applyFill="1" applyAlignment="1">
      <alignment horizontal="center" vertical="center"/>
    </xf>
    <xf numFmtId="164" fontId="5" fillId="6" borderId="0" xfId="1" applyFont="1" applyFill="1" applyBorder="1" applyAlignment="1" applyProtection="1">
      <alignment vertical="center"/>
    </xf>
    <xf numFmtId="0" fontId="7" fillId="0" borderId="1" xfId="0" applyFont="1" applyBorder="1" applyAlignment="1">
      <alignment horizontal="center" vertical="center"/>
    </xf>
    <xf numFmtId="0" fontId="1" fillId="2" borderId="2" xfId="4" applyFill="1" applyBorder="1" applyAlignment="1">
      <alignment horizontal="center" vertical="center"/>
    </xf>
    <xf numFmtId="0" fontId="1" fillId="2" borderId="4" xfId="4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2" borderId="7" xfId="4" applyFill="1" applyBorder="1" applyAlignment="1">
      <alignment horizontal="center" vertical="center"/>
    </xf>
    <xf numFmtId="0" fontId="1" fillId="2" borderId="6" xfId="4" applyFill="1" applyBorder="1" applyAlignment="1">
      <alignment horizontal="center" vertical="center"/>
    </xf>
    <xf numFmtId="0" fontId="15" fillId="2" borderId="7" xfId="4" applyFont="1" applyFill="1" applyBorder="1" applyAlignment="1">
      <alignment horizontal="center" vertical="center"/>
    </xf>
    <xf numFmtId="0" fontId="1" fillId="2" borderId="19" xfId="4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2" borderId="28" xfId="4" applyFill="1" applyBorder="1" applyAlignment="1">
      <alignment horizontal="center" vertical="center"/>
    </xf>
    <xf numFmtId="0" fontId="1" fillId="2" borderId="29" xfId="4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0" fillId="0" borderId="23" xfId="3" applyFont="1" applyBorder="1" applyAlignment="1">
      <alignment horizontal="center" vertical="center"/>
    </xf>
    <xf numFmtId="164" fontId="2" fillId="0" borderId="23" xfId="1" applyFont="1" applyFill="1" applyBorder="1" applyAlignment="1" applyProtection="1">
      <alignment horizontal="center" vertical="center"/>
    </xf>
    <xf numFmtId="164" fontId="5" fillId="0" borderId="23" xfId="1" applyFont="1" applyFill="1" applyBorder="1" applyAlignment="1" applyProtection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164" fontId="2" fillId="3" borderId="29" xfId="1" applyFont="1" applyFill="1" applyBorder="1" applyAlignment="1" applyProtection="1">
      <alignment horizontal="center" vertical="center"/>
      <protection locked="0"/>
    </xf>
    <xf numFmtId="164" fontId="2" fillId="0" borderId="29" xfId="1" applyFont="1" applyFill="1" applyBorder="1" applyAlignment="1" applyProtection="1">
      <alignment horizontal="center" vertical="center"/>
    </xf>
    <xf numFmtId="9" fontId="2" fillId="3" borderId="29" xfId="2" applyFont="1" applyFill="1" applyBorder="1" applyAlignment="1" applyProtection="1">
      <alignment horizontal="center" vertical="center"/>
      <protection locked="0"/>
    </xf>
    <xf numFmtId="164" fontId="2" fillId="0" borderId="29" xfId="1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5" fillId="5" borderId="32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/>
      <protection locked="0"/>
    </xf>
    <xf numFmtId="164" fontId="2" fillId="3" borderId="4" xfId="1" applyFont="1" applyFill="1" applyBorder="1" applyAlignment="1" applyProtection="1">
      <alignment horizontal="center" vertical="center"/>
      <protection locked="0"/>
    </xf>
    <xf numFmtId="164" fontId="2" fillId="0" borderId="4" xfId="1" applyFont="1" applyFill="1" applyBorder="1" applyAlignment="1" applyProtection="1">
      <alignment horizontal="center" vertical="center"/>
    </xf>
    <xf numFmtId="9" fontId="2" fillId="3" borderId="4" xfId="2" applyFont="1" applyFill="1" applyBorder="1" applyAlignment="1" applyProtection="1">
      <alignment horizontal="center" vertical="center"/>
      <protection locked="0"/>
    </xf>
    <xf numFmtId="164" fontId="2" fillId="0" borderId="4" xfId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13" fillId="2" borderId="15" xfId="0" applyFont="1" applyFill="1" applyBorder="1" applyAlignment="1">
      <alignment horizontal="center" vertical="center"/>
    </xf>
    <xf numFmtId="0" fontId="10" fillId="3" borderId="0" xfId="0" applyFont="1" applyFill="1" applyAlignment="1" applyProtection="1">
      <alignment horizontal="center" vertical="center"/>
      <protection locked="0"/>
    </xf>
    <xf numFmtId="0" fontId="0" fillId="0" borderId="0" xfId="0"/>
    <xf numFmtId="0" fontId="0" fillId="0" borderId="14" xfId="0" applyBorder="1"/>
    <xf numFmtId="0" fontId="5" fillId="2" borderId="0" xfId="0" applyFont="1" applyFill="1" applyAlignment="1">
      <alignment horizontal="left" vertical="center"/>
    </xf>
    <xf numFmtId="0" fontId="5" fillId="3" borderId="40" xfId="0" applyFont="1" applyFill="1" applyBorder="1" applyAlignment="1" applyProtection="1">
      <alignment horizontal="left" vertical="justify" wrapText="1"/>
      <protection locked="0"/>
    </xf>
    <xf numFmtId="0" fontId="5" fillId="3" borderId="14" xfId="0" applyFont="1" applyFill="1" applyBorder="1" applyAlignment="1" applyProtection="1">
      <alignment horizontal="left" vertical="justify" wrapText="1"/>
      <protection locked="0"/>
    </xf>
    <xf numFmtId="0" fontId="5" fillId="3" borderId="41" xfId="0" applyFont="1" applyFill="1" applyBorder="1" applyAlignment="1" applyProtection="1">
      <alignment horizontal="left" vertical="justify" wrapText="1"/>
      <protection locked="0"/>
    </xf>
    <xf numFmtId="0" fontId="7" fillId="0" borderId="19" xfId="0" applyFont="1" applyBorder="1" applyAlignment="1">
      <alignment horizontal="left" vertical="center" wrapText="1"/>
    </xf>
    <xf numFmtId="0" fontId="0" fillId="0" borderId="20" xfId="0" applyBorder="1"/>
    <xf numFmtId="165" fontId="11" fillId="0" borderId="19" xfId="1" applyNumberFormat="1" applyFont="1" applyFill="1" applyBorder="1" applyAlignment="1" applyProtection="1">
      <alignment horizontal="right" vertical="center"/>
    </xf>
    <xf numFmtId="165" fontId="11" fillId="0" borderId="20" xfId="1" applyNumberFormat="1" applyFont="1" applyFill="1" applyBorder="1" applyAlignment="1" applyProtection="1">
      <alignment horizontal="right" vertical="center"/>
    </xf>
    <xf numFmtId="165" fontId="11" fillId="0" borderId="21" xfId="1" applyNumberFormat="1" applyFont="1" applyFill="1" applyBorder="1" applyAlignment="1" applyProtection="1">
      <alignment horizontal="right" vertical="center"/>
    </xf>
    <xf numFmtId="0" fontId="7" fillId="0" borderId="7" xfId="0" applyFont="1" applyBorder="1" applyAlignment="1">
      <alignment horizontal="left" vertical="center" wrapText="1"/>
    </xf>
    <xf numFmtId="0" fontId="0" fillId="0" borderId="8" xfId="0" applyBorder="1"/>
    <xf numFmtId="165" fontId="11" fillId="0" borderId="7" xfId="1" applyNumberFormat="1" applyFont="1" applyFill="1" applyBorder="1" applyAlignment="1" applyProtection="1">
      <alignment horizontal="right" vertical="center"/>
    </xf>
    <xf numFmtId="165" fontId="11" fillId="0" borderId="8" xfId="1" applyNumberFormat="1" applyFont="1" applyFill="1" applyBorder="1" applyAlignment="1" applyProtection="1">
      <alignment horizontal="right" vertical="center"/>
    </xf>
    <xf numFmtId="165" fontId="11" fillId="0" borderId="9" xfId="1" applyNumberFormat="1" applyFont="1" applyFill="1" applyBorder="1" applyAlignment="1" applyProtection="1">
      <alignment horizontal="right" vertical="center"/>
    </xf>
    <xf numFmtId="0" fontId="5" fillId="3" borderId="11" xfId="0" applyFont="1" applyFill="1" applyBorder="1" applyAlignment="1" applyProtection="1">
      <alignment horizontal="left"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0" fillId="0" borderId="12" xfId="0" applyBorder="1"/>
    <xf numFmtId="0" fontId="0" fillId="0" borderId="13" xfId="0" applyBorder="1"/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14" fontId="2" fillId="2" borderId="22" xfId="0" applyNumberFormat="1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justify" wrapText="1"/>
    </xf>
    <xf numFmtId="0" fontId="5" fillId="2" borderId="15" xfId="0" applyFont="1" applyFill="1" applyBorder="1" applyAlignment="1">
      <alignment horizontal="left" vertical="justify" wrapText="1"/>
    </xf>
    <xf numFmtId="0" fontId="5" fillId="2" borderId="37" xfId="0" applyFont="1" applyFill="1" applyBorder="1" applyAlignment="1">
      <alignment horizontal="left" vertical="justify" wrapText="1"/>
    </xf>
    <xf numFmtId="0" fontId="5" fillId="2" borderId="38" xfId="0" applyFont="1" applyFill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 applyProtection="1">
      <alignment horizontal="left" vertical="justify" wrapText="1"/>
      <protection locked="0"/>
    </xf>
    <xf numFmtId="0" fontId="0" fillId="0" borderId="39" xfId="0" applyBorder="1"/>
    <xf numFmtId="0" fontId="5" fillId="3" borderId="38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Alignment="1" applyProtection="1">
      <alignment horizontal="left" vertical="center" wrapText="1"/>
      <protection locked="0"/>
    </xf>
    <xf numFmtId="0" fontId="5" fillId="3" borderId="39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Alignment="1" applyProtection="1">
      <alignment horizontal="left" vertical="justify" wrapText="1"/>
      <protection locked="0"/>
    </xf>
    <xf numFmtId="0" fontId="5" fillId="3" borderId="39" xfId="0" applyFont="1" applyFill="1" applyBorder="1" applyAlignment="1" applyProtection="1">
      <alignment horizontal="left" vertical="justify" wrapText="1"/>
      <protection locked="0"/>
    </xf>
    <xf numFmtId="0" fontId="5" fillId="3" borderId="40" xfId="0" applyFont="1" applyFill="1" applyBorder="1" applyAlignment="1" applyProtection="1">
      <alignment horizontal="left" vertical="center" wrapText="1"/>
      <protection locked="0"/>
    </xf>
    <xf numFmtId="0" fontId="5" fillId="3" borderId="14" xfId="0" applyFont="1" applyFill="1" applyBorder="1" applyAlignment="1" applyProtection="1">
      <alignment horizontal="left" vertical="center" wrapText="1"/>
      <protection locked="0"/>
    </xf>
    <xf numFmtId="0" fontId="5" fillId="3" borderId="41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5" fillId="6" borderId="0" xfId="0" applyFont="1" applyFill="1" applyAlignment="1">
      <alignment horizontal="left" vertical="center"/>
    </xf>
  </cellXfs>
  <cellStyles count="5">
    <cellStyle name="Estilo 1" xfId="3" xr:uid="{00000000-0005-0000-0000-000000000000}"/>
    <cellStyle name="Millares" xfId="1" builtinId="3"/>
    <cellStyle name="Normal" xfId="0" builtinId="0"/>
    <cellStyle name="Normal 2" xfId="4" xr:uid="{BC8E7005-326F-4335-A85C-6F9D1E6EC2E2}"/>
    <cellStyle name="Porcentaje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123</xdr:row>
      <xdr:rowOff>0</xdr:rowOff>
    </xdr:from>
    <xdr:to>
      <xdr:col>3</xdr:col>
      <xdr:colOff>466725</xdr:colOff>
      <xdr:row>123</xdr:row>
      <xdr:rowOff>0</xdr:rowOff>
    </xdr:to>
    <xdr:pic>
      <xdr:nvPicPr>
        <xdr:cNvPr id="74" name="Picture 76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950" y="126206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466725</xdr:colOff>
      <xdr:row>123</xdr:row>
      <xdr:rowOff>0</xdr:rowOff>
    </xdr:to>
    <xdr:pic>
      <xdr:nvPicPr>
        <xdr:cNvPr id="75" name="Picture 77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950" y="126206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466725</xdr:colOff>
      <xdr:row>123</xdr:row>
      <xdr:rowOff>0</xdr:rowOff>
    </xdr:to>
    <xdr:pic>
      <xdr:nvPicPr>
        <xdr:cNvPr id="76" name="Picture 78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950" y="126206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466725</xdr:colOff>
      <xdr:row>123</xdr:row>
      <xdr:rowOff>0</xdr:rowOff>
    </xdr:to>
    <xdr:pic>
      <xdr:nvPicPr>
        <xdr:cNvPr id="77" name="Picture 79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950" y="126206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466725</xdr:colOff>
      <xdr:row>123</xdr:row>
      <xdr:rowOff>0</xdr:rowOff>
    </xdr:to>
    <xdr:pic>
      <xdr:nvPicPr>
        <xdr:cNvPr id="78" name="Picture 80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950" y="12620625"/>
          <a:ext cx="46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123</xdr:row>
      <xdr:rowOff>0</xdr:rowOff>
    </xdr:from>
    <xdr:to>
      <xdr:col>3</xdr:col>
      <xdr:colOff>466725</xdr:colOff>
      <xdr:row>123</xdr:row>
      <xdr:rowOff>0</xdr:rowOff>
    </xdr:to>
    <xdr:pic>
      <xdr:nvPicPr>
        <xdr:cNvPr id="79" name="Picture 8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12620625"/>
          <a:ext cx="4381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285750</xdr:colOff>
      <xdr:row>123</xdr:row>
      <xdr:rowOff>0</xdr:rowOff>
    </xdr:to>
    <xdr:pic>
      <xdr:nvPicPr>
        <xdr:cNvPr id="80" name="Picture 8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950" y="1262062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285750</xdr:colOff>
      <xdr:row>123</xdr:row>
      <xdr:rowOff>0</xdr:rowOff>
    </xdr:to>
    <xdr:pic>
      <xdr:nvPicPr>
        <xdr:cNvPr id="81" name="Picture 8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950" y="1262062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285750</xdr:colOff>
      <xdr:row>123</xdr:row>
      <xdr:rowOff>0</xdr:rowOff>
    </xdr:to>
    <xdr:pic>
      <xdr:nvPicPr>
        <xdr:cNvPr id="82" name="Picture 84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950" y="1262062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285750</xdr:colOff>
      <xdr:row>123</xdr:row>
      <xdr:rowOff>0</xdr:rowOff>
    </xdr:to>
    <xdr:pic>
      <xdr:nvPicPr>
        <xdr:cNvPr id="83" name="Picture 8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950" y="1262062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285750</xdr:colOff>
      <xdr:row>123</xdr:row>
      <xdr:rowOff>0</xdr:rowOff>
    </xdr:to>
    <xdr:pic>
      <xdr:nvPicPr>
        <xdr:cNvPr id="84" name="Picture 86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950" y="1262062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123</xdr:row>
      <xdr:rowOff>0</xdr:rowOff>
    </xdr:from>
    <xdr:to>
      <xdr:col>3</xdr:col>
      <xdr:colOff>285750</xdr:colOff>
      <xdr:row>123</xdr:row>
      <xdr:rowOff>0</xdr:rowOff>
    </xdr:to>
    <xdr:pic>
      <xdr:nvPicPr>
        <xdr:cNvPr id="85" name="Picture 87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12620625"/>
          <a:ext cx="257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285750</xdr:colOff>
      <xdr:row>123</xdr:row>
      <xdr:rowOff>0</xdr:rowOff>
    </xdr:to>
    <xdr:pic>
      <xdr:nvPicPr>
        <xdr:cNvPr id="86" name="Picture 88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950" y="1262062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285750</xdr:colOff>
      <xdr:row>123</xdr:row>
      <xdr:rowOff>0</xdr:rowOff>
    </xdr:to>
    <xdr:pic>
      <xdr:nvPicPr>
        <xdr:cNvPr id="87" name="Picture 89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950" y="1262062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285750</xdr:colOff>
      <xdr:row>123</xdr:row>
      <xdr:rowOff>0</xdr:rowOff>
    </xdr:to>
    <xdr:pic>
      <xdr:nvPicPr>
        <xdr:cNvPr id="88" name="Picture 90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950" y="1262062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285750</xdr:colOff>
      <xdr:row>123</xdr:row>
      <xdr:rowOff>0</xdr:rowOff>
    </xdr:to>
    <xdr:pic>
      <xdr:nvPicPr>
        <xdr:cNvPr id="89" name="Picture 9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950" y="1262062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285750</xdr:colOff>
      <xdr:row>123</xdr:row>
      <xdr:rowOff>0</xdr:rowOff>
    </xdr:to>
    <xdr:pic>
      <xdr:nvPicPr>
        <xdr:cNvPr id="90" name="Picture 9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950" y="1262062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123</xdr:row>
      <xdr:rowOff>0</xdr:rowOff>
    </xdr:from>
    <xdr:to>
      <xdr:col>3</xdr:col>
      <xdr:colOff>285750</xdr:colOff>
      <xdr:row>123</xdr:row>
      <xdr:rowOff>0</xdr:rowOff>
    </xdr:to>
    <xdr:pic>
      <xdr:nvPicPr>
        <xdr:cNvPr id="91" name="Picture 9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12620625"/>
          <a:ext cx="257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285750</xdr:colOff>
      <xdr:row>123</xdr:row>
      <xdr:rowOff>0</xdr:rowOff>
    </xdr:to>
    <xdr:pic>
      <xdr:nvPicPr>
        <xdr:cNvPr id="92" name="Picture 94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950" y="1262062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285750</xdr:colOff>
      <xdr:row>123</xdr:row>
      <xdr:rowOff>0</xdr:rowOff>
    </xdr:to>
    <xdr:pic>
      <xdr:nvPicPr>
        <xdr:cNvPr id="93" name="Picture 95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950" y="1262062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285750</xdr:colOff>
      <xdr:row>123</xdr:row>
      <xdr:rowOff>0</xdr:rowOff>
    </xdr:to>
    <xdr:pic>
      <xdr:nvPicPr>
        <xdr:cNvPr id="94" name="Picture 96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950" y="1262062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285750</xdr:colOff>
      <xdr:row>123</xdr:row>
      <xdr:rowOff>0</xdr:rowOff>
    </xdr:to>
    <xdr:pic>
      <xdr:nvPicPr>
        <xdr:cNvPr id="95" name="Picture 97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950" y="1262062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285750</xdr:colOff>
      <xdr:row>123</xdr:row>
      <xdr:rowOff>0</xdr:rowOff>
    </xdr:to>
    <xdr:pic>
      <xdr:nvPicPr>
        <xdr:cNvPr id="96" name="Picture 9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950" y="1262062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123</xdr:row>
      <xdr:rowOff>0</xdr:rowOff>
    </xdr:from>
    <xdr:to>
      <xdr:col>3</xdr:col>
      <xdr:colOff>285750</xdr:colOff>
      <xdr:row>123</xdr:row>
      <xdr:rowOff>0</xdr:rowOff>
    </xdr:to>
    <xdr:pic>
      <xdr:nvPicPr>
        <xdr:cNvPr id="97" name="Picture 9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12620625"/>
          <a:ext cx="257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285750</xdr:colOff>
      <xdr:row>123</xdr:row>
      <xdr:rowOff>0</xdr:rowOff>
    </xdr:to>
    <xdr:pic>
      <xdr:nvPicPr>
        <xdr:cNvPr id="98" name="Picture 100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950" y="1262062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285750</xdr:colOff>
      <xdr:row>123</xdr:row>
      <xdr:rowOff>0</xdr:rowOff>
    </xdr:to>
    <xdr:pic>
      <xdr:nvPicPr>
        <xdr:cNvPr id="99" name="Picture 10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950" y="1262062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285750</xdr:colOff>
      <xdr:row>123</xdr:row>
      <xdr:rowOff>0</xdr:rowOff>
    </xdr:to>
    <xdr:pic>
      <xdr:nvPicPr>
        <xdr:cNvPr id="100" name="Picture 10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950" y="1262062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285750</xdr:colOff>
      <xdr:row>123</xdr:row>
      <xdr:rowOff>0</xdr:rowOff>
    </xdr:to>
    <xdr:pic>
      <xdr:nvPicPr>
        <xdr:cNvPr id="101" name="Picture 10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950" y="1262062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123</xdr:row>
      <xdr:rowOff>0</xdr:rowOff>
    </xdr:from>
    <xdr:to>
      <xdr:col>3</xdr:col>
      <xdr:colOff>285750</xdr:colOff>
      <xdr:row>123</xdr:row>
      <xdr:rowOff>0</xdr:rowOff>
    </xdr:to>
    <xdr:pic>
      <xdr:nvPicPr>
        <xdr:cNvPr id="102" name="Picture 10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950" y="1262062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123</xdr:row>
      <xdr:rowOff>0</xdr:rowOff>
    </xdr:from>
    <xdr:to>
      <xdr:col>3</xdr:col>
      <xdr:colOff>285750</xdr:colOff>
      <xdr:row>123</xdr:row>
      <xdr:rowOff>0</xdr:rowOff>
    </xdr:to>
    <xdr:pic>
      <xdr:nvPicPr>
        <xdr:cNvPr id="103" name="Picture 10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12620625"/>
          <a:ext cx="257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217170</xdr:colOff>
      <xdr:row>0</xdr:row>
      <xdr:rowOff>113030</xdr:rowOff>
    </xdr:from>
    <xdr:to>
      <xdr:col>3</xdr:col>
      <xdr:colOff>434340</xdr:colOff>
      <xdr:row>5</xdr:row>
      <xdr:rowOff>43180</xdr:rowOff>
    </xdr:to>
    <xdr:grpSp>
      <xdr:nvGrpSpPr>
        <xdr:cNvPr id="63" name="9 Grup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GrpSpPr>
          <a:grpSpLocks/>
        </xdr:cNvGrpSpPr>
      </xdr:nvGrpSpPr>
      <xdr:grpSpPr bwMode="auto">
        <a:xfrm>
          <a:off x="617220" y="113030"/>
          <a:ext cx="1474470" cy="787400"/>
          <a:chOff x="498261" y="100853"/>
          <a:chExt cx="1171415" cy="812956"/>
        </a:xfrm>
      </xdr:grpSpPr>
      <xdr:pic>
        <xdr:nvPicPr>
          <xdr:cNvPr id="64" name="Picture 1" descr="Logo Mini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601098" y="100853"/>
            <a:ext cx="911696" cy="59683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5" name="Picture 2" descr="Nombre Mini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498261" y="655544"/>
            <a:ext cx="1171415" cy="25826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7"/>
  <sheetViews>
    <sheetView tabSelected="1" workbookViewId="0">
      <selection activeCell="K7" sqref="K7:T7"/>
    </sheetView>
  </sheetViews>
  <sheetFormatPr baseColWidth="10" defaultRowHeight="13.5"/>
  <cols>
    <col min="1" max="2" width="5.25" customWidth="1"/>
    <col min="3" max="3" width="11.25" customWidth="1"/>
    <col min="4" max="4" width="7.25" customWidth="1"/>
    <col min="5" max="8" width="4.25" customWidth="1"/>
    <col min="9" max="9" width="5.375" customWidth="1"/>
    <col min="10" max="10" width="5.5" customWidth="1"/>
    <col min="14" max="14" width="6.25" customWidth="1"/>
    <col min="15" max="15" width="0" hidden="1" customWidth="1"/>
    <col min="17" max="17" width="4.625" customWidth="1"/>
    <col min="18" max="18" width="0" hidden="1" customWidth="1"/>
  </cols>
  <sheetData>
    <row r="1" spans="1:21">
      <c r="A1" s="96"/>
      <c r="B1" s="97"/>
      <c r="C1" s="97"/>
      <c r="D1" s="97"/>
      <c r="E1" s="98"/>
      <c r="F1" s="105" t="s">
        <v>29</v>
      </c>
      <c r="G1" s="106"/>
      <c r="H1" s="106"/>
      <c r="I1" s="106"/>
      <c r="J1" s="106"/>
      <c r="K1" s="106"/>
      <c r="L1" s="106"/>
      <c r="M1" s="106"/>
      <c r="N1" s="106"/>
      <c r="O1" s="106"/>
      <c r="P1" s="107"/>
      <c r="Q1" s="114" t="s">
        <v>26</v>
      </c>
      <c r="R1" s="115"/>
      <c r="S1" s="116"/>
      <c r="T1" s="120" t="s">
        <v>30</v>
      </c>
      <c r="U1" s="1"/>
    </row>
    <row r="2" spans="1:21">
      <c r="A2" s="99"/>
      <c r="B2" s="100"/>
      <c r="C2" s="100"/>
      <c r="D2" s="100"/>
      <c r="E2" s="101"/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7"/>
      <c r="R2" s="118"/>
      <c r="S2" s="119"/>
      <c r="T2" s="121"/>
      <c r="U2" s="1"/>
    </row>
    <row r="3" spans="1:21">
      <c r="A3" s="99"/>
      <c r="B3" s="100"/>
      <c r="C3" s="100"/>
      <c r="D3" s="100"/>
      <c r="E3" s="101"/>
      <c r="F3" s="108"/>
      <c r="G3" s="109"/>
      <c r="H3" s="109"/>
      <c r="I3" s="109"/>
      <c r="J3" s="109"/>
      <c r="K3" s="109"/>
      <c r="L3" s="109"/>
      <c r="M3" s="109"/>
      <c r="N3" s="109"/>
      <c r="O3" s="109"/>
      <c r="P3" s="110"/>
      <c r="Q3" s="114" t="s">
        <v>27</v>
      </c>
      <c r="R3" s="115"/>
      <c r="S3" s="116"/>
      <c r="T3" s="120">
        <v>1</v>
      </c>
      <c r="U3" s="1"/>
    </row>
    <row r="4" spans="1:21">
      <c r="A4" s="99"/>
      <c r="B4" s="100"/>
      <c r="C4" s="100"/>
      <c r="D4" s="100"/>
      <c r="E4" s="101"/>
      <c r="F4" s="108"/>
      <c r="G4" s="109"/>
      <c r="H4" s="109"/>
      <c r="I4" s="109"/>
      <c r="J4" s="109"/>
      <c r="K4" s="109"/>
      <c r="L4" s="109"/>
      <c r="M4" s="109"/>
      <c r="N4" s="109"/>
      <c r="O4" s="109"/>
      <c r="P4" s="110"/>
      <c r="Q4" s="117"/>
      <c r="R4" s="118"/>
      <c r="S4" s="119"/>
      <c r="T4" s="121"/>
      <c r="U4" s="1"/>
    </row>
    <row r="5" spans="1:21">
      <c r="A5" s="99"/>
      <c r="B5" s="100"/>
      <c r="C5" s="100"/>
      <c r="D5" s="100"/>
      <c r="E5" s="101"/>
      <c r="F5" s="108"/>
      <c r="G5" s="109"/>
      <c r="H5" s="109"/>
      <c r="I5" s="109"/>
      <c r="J5" s="109"/>
      <c r="K5" s="109"/>
      <c r="L5" s="109"/>
      <c r="M5" s="109"/>
      <c r="N5" s="109"/>
      <c r="O5" s="109"/>
      <c r="P5" s="110"/>
      <c r="Q5" s="114" t="s">
        <v>28</v>
      </c>
      <c r="R5" s="115"/>
      <c r="S5" s="116"/>
      <c r="T5" s="122">
        <v>40298</v>
      </c>
      <c r="U5" s="1"/>
    </row>
    <row r="6" spans="1:21" ht="14.25" thickBot="1">
      <c r="A6" s="102"/>
      <c r="B6" s="103"/>
      <c r="C6" s="103"/>
      <c r="D6" s="103"/>
      <c r="E6" s="104"/>
      <c r="F6" s="111"/>
      <c r="G6" s="112"/>
      <c r="H6" s="112"/>
      <c r="I6" s="112"/>
      <c r="J6" s="112"/>
      <c r="K6" s="112"/>
      <c r="L6" s="112"/>
      <c r="M6" s="112"/>
      <c r="N6" s="112"/>
      <c r="O6" s="112"/>
      <c r="P6" s="113"/>
      <c r="Q6" s="117"/>
      <c r="R6" s="118"/>
      <c r="S6" s="119"/>
      <c r="T6" s="121"/>
      <c r="U6" s="1"/>
    </row>
    <row r="7" spans="1:21" ht="30.75" customHeight="1">
      <c r="A7" s="123" t="s">
        <v>155</v>
      </c>
      <c r="B7" s="124"/>
      <c r="C7" s="124"/>
      <c r="D7" s="124"/>
      <c r="E7" s="124"/>
      <c r="F7" s="124"/>
      <c r="G7" s="124"/>
      <c r="H7" s="124"/>
      <c r="I7" s="124"/>
      <c r="J7" s="125"/>
      <c r="K7" s="126" t="s">
        <v>157</v>
      </c>
      <c r="L7" s="127"/>
      <c r="M7" s="127"/>
      <c r="N7" s="127"/>
      <c r="O7" s="127"/>
      <c r="P7" s="127"/>
      <c r="Q7" s="127"/>
      <c r="R7" s="127"/>
      <c r="S7" s="127"/>
      <c r="T7" s="128"/>
      <c r="U7" s="1"/>
    </row>
    <row r="8" spans="1:21" ht="13.5" customHeight="1">
      <c r="A8" s="129" t="s">
        <v>25</v>
      </c>
      <c r="B8" s="95"/>
      <c r="C8" s="95"/>
      <c r="D8" s="95"/>
      <c r="E8" s="95"/>
      <c r="F8" s="95"/>
      <c r="G8" s="95"/>
      <c r="H8" s="95"/>
      <c r="I8" s="95"/>
      <c r="J8" s="130"/>
      <c r="K8" s="133" t="s">
        <v>0</v>
      </c>
      <c r="L8" s="73"/>
      <c r="M8" s="73"/>
      <c r="N8" s="73"/>
      <c r="O8" s="73"/>
      <c r="P8" s="73"/>
      <c r="Q8" s="73"/>
      <c r="R8" s="73"/>
      <c r="S8" s="73"/>
      <c r="T8" s="134"/>
      <c r="U8" s="1"/>
    </row>
    <row r="9" spans="1:21" ht="13.5" customHeight="1">
      <c r="A9" s="135" t="s">
        <v>1</v>
      </c>
      <c r="B9" s="136"/>
      <c r="C9" s="136"/>
      <c r="D9" s="136"/>
      <c r="E9" s="136"/>
      <c r="F9" s="136"/>
      <c r="G9" s="136"/>
      <c r="H9" s="136"/>
      <c r="I9" s="136"/>
      <c r="J9" s="137"/>
      <c r="K9" s="133" t="s">
        <v>2</v>
      </c>
      <c r="L9" s="138"/>
      <c r="M9" s="138"/>
      <c r="N9" s="138"/>
      <c r="O9" s="138"/>
      <c r="P9" s="138"/>
      <c r="Q9" s="138"/>
      <c r="R9" s="138"/>
      <c r="S9" s="138"/>
      <c r="T9" s="139"/>
      <c r="U9" s="1"/>
    </row>
    <row r="10" spans="1:21" ht="13.5" customHeight="1" thickBot="1">
      <c r="A10" s="140" t="s">
        <v>3</v>
      </c>
      <c r="B10" s="141"/>
      <c r="C10" s="141"/>
      <c r="D10" s="141"/>
      <c r="E10" s="141"/>
      <c r="F10" s="141"/>
      <c r="G10" s="141"/>
      <c r="H10" s="141"/>
      <c r="I10" s="141"/>
      <c r="J10" s="142"/>
      <c r="K10" s="76" t="s">
        <v>4</v>
      </c>
      <c r="L10" s="77"/>
      <c r="M10" s="77"/>
      <c r="N10" s="77"/>
      <c r="O10" s="77"/>
      <c r="P10" s="77"/>
      <c r="Q10" s="77"/>
      <c r="R10" s="77"/>
      <c r="S10" s="77"/>
      <c r="T10" s="78"/>
      <c r="U10" s="1"/>
    </row>
    <row r="11" spans="1:21" ht="14.25" thickBot="1">
      <c r="A11" s="3"/>
      <c r="B11" s="3"/>
      <c r="C11" s="3"/>
      <c r="D11" s="3"/>
      <c r="E11" s="3"/>
      <c r="F11" s="3"/>
      <c r="G11" s="3"/>
      <c r="H11" s="3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1"/>
    </row>
    <row r="12" spans="1:21" ht="39" thickBot="1">
      <c r="A12" s="61" t="s">
        <v>5</v>
      </c>
      <c r="B12" s="62" t="s">
        <v>31</v>
      </c>
      <c r="C12" s="131" t="s">
        <v>6</v>
      </c>
      <c r="D12" s="132"/>
      <c r="E12" s="132"/>
      <c r="F12" s="132"/>
      <c r="G12" s="132"/>
      <c r="H12" s="132"/>
      <c r="I12" s="63" t="s">
        <v>7</v>
      </c>
      <c r="J12" s="63" t="s">
        <v>32</v>
      </c>
      <c r="K12" s="63" t="s">
        <v>8</v>
      </c>
      <c r="L12" s="63" t="s">
        <v>9</v>
      </c>
      <c r="M12" s="63" t="s">
        <v>10</v>
      </c>
      <c r="N12" s="63" t="s">
        <v>11</v>
      </c>
      <c r="O12" s="63" t="s">
        <v>12</v>
      </c>
      <c r="P12" s="63" t="s">
        <v>13</v>
      </c>
      <c r="Q12" s="63" t="s">
        <v>14</v>
      </c>
      <c r="R12" s="63" t="s">
        <v>15</v>
      </c>
      <c r="S12" s="63" t="s">
        <v>16</v>
      </c>
      <c r="T12" s="64" t="s">
        <v>17</v>
      </c>
      <c r="U12" s="1"/>
    </row>
    <row r="13" spans="1:21" ht="15" customHeight="1">
      <c r="A13" s="35">
        <v>1</v>
      </c>
      <c r="B13" s="36">
        <v>54</v>
      </c>
      <c r="C13" s="143" t="s">
        <v>39</v>
      </c>
      <c r="D13" s="144" t="s">
        <v>39</v>
      </c>
      <c r="E13" s="144" t="s">
        <v>39</v>
      </c>
      <c r="F13" s="144" t="s">
        <v>39</v>
      </c>
      <c r="G13" s="144" t="s">
        <v>39</v>
      </c>
      <c r="H13" s="144" t="s">
        <v>39</v>
      </c>
      <c r="I13" s="37" t="s">
        <v>38</v>
      </c>
      <c r="J13" s="38">
        <v>1</v>
      </c>
      <c r="K13" s="65"/>
      <c r="L13" s="66"/>
      <c r="M13" s="67">
        <f t="shared" ref="M13:M76" si="0">+J13*L13</f>
        <v>0</v>
      </c>
      <c r="N13" s="68"/>
      <c r="O13" s="69">
        <f t="shared" ref="O13:O14" si="1">+M13*N13</f>
        <v>0</v>
      </c>
      <c r="P13" s="67">
        <f t="shared" ref="P13:P76" si="2">J13*L13-(J13*L13*N13)</f>
        <v>0</v>
      </c>
      <c r="Q13" s="68"/>
      <c r="R13" s="69">
        <f t="shared" ref="R13:R14" si="3">+P13*Q13</f>
        <v>0</v>
      </c>
      <c r="S13" s="67">
        <f t="shared" ref="S13:S76" si="4">P13*(1+Q13)</f>
        <v>0</v>
      </c>
      <c r="T13" s="70"/>
      <c r="U13" s="1"/>
    </row>
    <row r="14" spans="1:21" ht="15" customHeight="1">
      <c r="A14" s="39">
        <v>2</v>
      </c>
      <c r="B14" s="40">
        <v>55</v>
      </c>
      <c r="C14" s="93" t="s">
        <v>40</v>
      </c>
      <c r="D14" s="94" t="s">
        <v>40</v>
      </c>
      <c r="E14" s="94" t="s">
        <v>40</v>
      </c>
      <c r="F14" s="94" t="s">
        <v>40</v>
      </c>
      <c r="G14" s="94" t="s">
        <v>40</v>
      </c>
      <c r="H14" s="94" t="s">
        <v>40</v>
      </c>
      <c r="I14" s="41" t="s">
        <v>38</v>
      </c>
      <c r="J14" s="30">
        <v>1</v>
      </c>
      <c r="K14" s="7"/>
      <c r="L14" s="8"/>
      <c r="M14" s="9">
        <f t="shared" si="0"/>
        <v>0</v>
      </c>
      <c r="N14" s="10"/>
      <c r="O14" s="11">
        <f t="shared" si="1"/>
        <v>0</v>
      </c>
      <c r="P14" s="9">
        <f t="shared" si="2"/>
        <v>0</v>
      </c>
      <c r="Q14" s="10"/>
      <c r="R14" s="11">
        <f t="shared" si="3"/>
        <v>0</v>
      </c>
      <c r="S14" s="9">
        <f t="shared" si="4"/>
        <v>0</v>
      </c>
      <c r="T14" s="12"/>
      <c r="U14" s="1"/>
    </row>
    <row r="15" spans="1:21" ht="15" customHeight="1">
      <c r="A15" s="39">
        <v>3</v>
      </c>
      <c r="B15" s="40">
        <v>56</v>
      </c>
      <c r="C15" s="93" t="s">
        <v>41</v>
      </c>
      <c r="D15" s="94" t="s">
        <v>41</v>
      </c>
      <c r="E15" s="94" t="s">
        <v>41</v>
      </c>
      <c r="F15" s="94" t="s">
        <v>41</v>
      </c>
      <c r="G15" s="94" t="s">
        <v>41</v>
      </c>
      <c r="H15" s="94" t="s">
        <v>41</v>
      </c>
      <c r="I15" s="41" t="s">
        <v>38</v>
      </c>
      <c r="J15" s="30">
        <v>4</v>
      </c>
      <c r="K15" s="7"/>
      <c r="L15" s="8"/>
      <c r="M15" s="9">
        <f t="shared" si="0"/>
        <v>0</v>
      </c>
      <c r="N15" s="10"/>
      <c r="O15" s="11">
        <f t="shared" ref="O15:O18" si="5">+M15*N15</f>
        <v>0</v>
      </c>
      <c r="P15" s="9">
        <f t="shared" si="2"/>
        <v>0</v>
      </c>
      <c r="Q15" s="10"/>
      <c r="R15" s="11">
        <f t="shared" ref="R15:R18" si="6">+P15*Q15</f>
        <v>0</v>
      </c>
      <c r="S15" s="9">
        <f t="shared" si="4"/>
        <v>0</v>
      </c>
      <c r="T15" s="12"/>
      <c r="U15" s="1"/>
    </row>
    <row r="16" spans="1:21" ht="15" customHeight="1">
      <c r="A16" s="39">
        <v>4</v>
      </c>
      <c r="B16" s="40">
        <v>57</v>
      </c>
      <c r="C16" s="93" t="s">
        <v>42</v>
      </c>
      <c r="D16" s="94" t="s">
        <v>42</v>
      </c>
      <c r="E16" s="94" t="s">
        <v>42</v>
      </c>
      <c r="F16" s="94" t="s">
        <v>42</v>
      </c>
      <c r="G16" s="94" t="s">
        <v>42</v>
      </c>
      <c r="H16" s="94" t="s">
        <v>42</v>
      </c>
      <c r="I16" s="41" t="s">
        <v>38</v>
      </c>
      <c r="J16" s="30">
        <v>2</v>
      </c>
      <c r="K16" s="7"/>
      <c r="L16" s="8"/>
      <c r="M16" s="9">
        <f t="shared" si="0"/>
        <v>0</v>
      </c>
      <c r="N16" s="10"/>
      <c r="O16" s="11">
        <f t="shared" si="5"/>
        <v>0</v>
      </c>
      <c r="P16" s="9">
        <f t="shared" si="2"/>
        <v>0</v>
      </c>
      <c r="Q16" s="10"/>
      <c r="R16" s="11">
        <f t="shared" si="6"/>
        <v>0</v>
      </c>
      <c r="S16" s="9">
        <f t="shared" si="4"/>
        <v>0</v>
      </c>
      <c r="T16" s="12"/>
      <c r="U16" s="1"/>
    </row>
    <row r="17" spans="1:21" ht="15" customHeight="1">
      <c r="A17" s="39">
        <v>5</v>
      </c>
      <c r="B17" s="40">
        <v>58</v>
      </c>
      <c r="C17" s="93" t="s">
        <v>43</v>
      </c>
      <c r="D17" s="94" t="s">
        <v>43</v>
      </c>
      <c r="E17" s="94" t="s">
        <v>43</v>
      </c>
      <c r="F17" s="94" t="s">
        <v>43</v>
      </c>
      <c r="G17" s="94" t="s">
        <v>43</v>
      </c>
      <c r="H17" s="94" t="s">
        <v>43</v>
      </c>
      <c r="I17" s="41" t="s">
        <v>38</v>
      </c>
      <c r="J17" s="30">
        <v>1</v>
      </c>
      <c r="K17" s="7"/>
      <c r="L17" s="8"/>
      <c r="M17" s="9">
        <f t="shared" si="0"/>
        <v>0</v>
      </c>
      <c r="N17" s="10"/>
      <c r="O17" s="11">
        <f t="shared" si="5"/>
        <v>0</v>
      </c>
      <c r="P17" s="9">
        <f t="shared" si="2"/>
        <v>0</v>
      </c>
      <c r="Q17" s="10"/>
      <c r="R17" s="11">
        <f t="shared" si="6"/>
        <v>0</v>
      </c>
      <c r="S17" s="9">
        <f t="shared" si="4"/>
        <v>0</v>
      </c>
      <c r="T17" s="12"/>
      <c r="U17" s="1"/>
    </row>
    <row r="18" spans="1:21" ht="15" customHeight="1">
      <c r="A18" s="39">
        <v>6</v>
      </c>
      <c r="B18" s="40">
        <v>590</v>
      </c>
      <c r="C18" s="93" t="s">
        <v>44</v>
      </c>
      <c r="D18" s="94" t="s">
        <v>44</v>
      </c>
      <c r="E18" s="94" t="s">
        <v>44</v>
      </c>
      <c r="F18" s="94" t="s">
        <v>44</v>
      </c>
      <c r="G18" s="94" t="s">
        <v>44</v>
      </c>
      <c r="H18" s="94" t="s">
        <v>44</v>
      </c>
      <c r="I18" s="41" t="s">
        <v>38</v>
      </c>
      <c r="J18" s="30">
        <v>43</v>
      </c>
      <c r="K18" s="7"/>
      <c r="L18" s="8"/>
      <c r="M18" s="9">
        <f t="shared" si="0"/>
        <v>0</v>
      </c>
      <c r="N18" s="10"/>
      <c r="O18" s="11">
        <f t="shared" si="5"/>
        <v>0</v>
      </c>
      <c r="P18" s="9">
        <f t="shared" si="2"/>
        <v>0</v>
      </c>
      <c r="Q18" s="10"/>
      <c r="R18" s="11">
        <f t="shared" si="6"/>
        <v>0</v>
      </c>
      <c r="S18" s="9">
        <f t="shared" si="4"/>
        <v>0</v>
      </c>
      <c r="T18" s="12"/>
      <c r="U18" s="1"/>
    </row>
    <row r="19" spans="1:21" ht="15" customHeight="1">
      <c r="A19" s="39">
        <v>7</v>
      </c>
      <c r="B19" s="40">
        <v>591</v>
      </c>
      <c r="C19" s="93" t="s">
        <v>45</v>
      </c>
      <c r="D19" s="94" t="s">
        <v>45</v>
      </c>
      <c r="E19" s="94" t="s">
        <v>45</v>
      </c>
      <c r="F19" s="94" t="s">
        <v>45</v>
      </c>
      <c r="G19" s="94" t="s">
        <v>45</v>
      </c>
      <c r="H19" s="94" t="s">
        <v>45</v>
      </c>
      <c r="I19" s="41" t="s">
        <v>38</v>
      </c>
      <c r="J19" s="30">
        <v>3</v>
      </c>
      <c r="K19" s="7"/>
      <c r="L19" s="8"/>
      <c r="M19" s="9">
        <f t="shared" si="0"/>
        <v>0</v>
      </c>
      <c r="N19" s="10"/>
      <c r="O19" s="11">
        <f t="shared" ref="O19:O47" si="7">+M19*N19</f>
        <v>0</v>
      </c>
      <c r="P19" s="9">
        <f t="shared" si="2"/>
        <v>0</v>
      </c>
      <c r="Q19" s="10"/>
      <c r="R19" s="11">
        <f t="shared" ref="R19:R47" si="8">+P19*Q19</f>
        <v>0</v>
      </c>
      <c r="S19" s="9">
        <f t="shared" si="4"/>
        <v>0</v>
      </c>
      <c r="T19" s="12"/>
      <c r="U19" s="1"/>
    </row>
    <row r="20" spans="1:21" ht="15" customHeight="1">
      <c r="A20" s="39">
        <v>8</v>
      </c>
      <c r="B20" s="40">
        <v>264</v>
      </c>
      <c r="C20" s="93" t="s">
        <v>46</v>
      </c>
      <c r="D20" s="94" t="s">
        <v>46</v>
      </c>
      <c r="E20" s="94" t="s">
        <v>46</v>
      </c>
      <c r="F20" s="94" t="s">
        <v>46</v>
      </c>
      <c r="G20" s="94" t="s">
        <v>46</v>
      </c>
      <c r="H20" s="94" t="s">
        <v>46</v>
      </c>
      <c r="I20" s="41" t="s">
        <v>38</v>
      </c>
      <c r="J20" s="30">
        <v>1</v>
      </c>
      <c r="K20" s="7"/>
      <c r="L20" s="8"/>
      <c r="M20" s="9">
        <f t="shared" si="0"/>
        <v>0</v>
      </c>
      <c r="N20" s="10"/>
      <c r="O20" s="11">
        <f t="shared" si="7"/>
        <v>0</v>
      </c>
      <c r="P20" s="9">
        <f t="shared" si="2"/>
        <v>0</v>
      </c>
      <c r="Q20" s="10"/>
      <c r="R20" s="11">
        <f t="shared" si="8"/>
        <v>0</v>
      </c>
      <c r="S20" s="9">
        <f t="shared" si="4"/>
        <v>0</v>
      </c>
      <c r="T20" s="12"/>
      <c r="U20" s="1"/>
    </row>
    <row r="21" spans="1:21" ht="15" customHeight="1">
      <c r="A21" s="39">
        <v>9</v>
      </c>
      <c r="B21" s="40">
        <v>265</v>
      </c>
      <c r="C21" s="93" t="s">
        <v>47</v>
      </c>
      <c r="D21" s="94" t="s">
        <v>47</v>
      </c>
      <c r="E21" s="94" t="s">
        <v>47</v>
      </c>
      <c r="F21" s="94" t="s">
        <v>47</v>
      </c>
      <c r="G21" s="94" t="s">
        <v>47</v>
      </c>
      <c r="H21" s="94" t="s">
        <v>47</v>
      </c>
      <c r="I21" s="41" t="s">
        <v>38</v>
      </c>
      <c r="J21" s="30">
        <v>1</v>
      </c>
      <c r="K21" s="7"/>
      <c r="L21" s="8"/>
      <c r="M21" s="9">
        <f t="shared" si="0"/>
        <v>0</v>
      </c>
      <c r="N21" s="10"/>
      <c r="O21" s="11">
        <f t="shared" si="7"/>
        <v>0</v>
      </c>
      <c r="P21" s="9">
        <f t="shared" si="2"/>
        <v>0</v>
      </c>
      <c r="Q21" s="10"/>
      <c r="R21" s="11">
        <f t="shared" si="8"/>
        <v>0</v>
      </c>
      <c r="S21" s="9">
        <f t="shared" si="4"/>
        <v>0</v>
      </c>
      <c r="T21" s="12"/>
      <c r="U21" s="1"/>
    </row>
    <row r="22" spans="1:21" ht="15" customHeight="1">
      <c r="A22" s="39">
        <v>10</v>
      </c>
      <c r="B22" s="40">
        <v>267</v>
      </c>
      <c r="C22" s="93" t="s">
        <v>48</v>
      </c>
      <c r="D22" s="94" t="s">
        <v>48</v>
      </c>
      <c r="E22" s="94" t="s">
        <v>48</v>
      </c>
      <c r="F22" s="94" t="s">
        <v>48</v>
      </c>
      <c r="G22" s="94" t="s">
        <v>48</v>
      </c>
      <c r="H22" s="94" t="s">
        <v>48</v>
      </c>
      <c r="I22" s="41" t="s">
        <v>38</v>
      </c>
      <c r="J22" s="30">
        <v>1</v>
      </c>
      <c r="K22" s="7"/>
      <c r="L22" s="8"/>
      <c r="M22" s="9">
        <f t="shared" si="0"/>
        <v>0</v>
      </c>
      <c r="N22" s="10"/>
      <c r="O22" s="11">
        <f t="shared" si="7"/>
        <v>0</v>
      </c>
      <c r="P22" s="9">
        <f t="shared" si="2"/>
        <v>0</v>
      </c>
      <c r="Q22" s="10"/>
      <c r="R22" s="11">
        <f t="shared" si="8"/>
        <v>0</v>
      </c>
      <c r="S22" s="9">
        <f t="shared" si="4"/>
        <v>0</v>
      </c>
      <c r="T22" s="12"/>
      <c r="U22" s="1"/>
    </row>
    <row r="23" spans="1:21" ht="15" customHeight="1">
      <c r="A23" s="39">
        <v>11</v>
      </c>
      <c r="B23" s="42">
        <v>268</v>
      </c>
      <c r="C23" s="93" t="s">
        <v>49</v>
      </c>
      <c r="D23" s="94" t="s">
        <v>49</v>
      </c>
      <c r="E23" s="94" t="s">
        <v>49</v>
      </c>
      <c r="F23" s="94" t="s">
        <v>49</v>
      </c>
      <c r="G23" s="94" t="s">
        <v>49</v>
      </c>
      <c r="H23" s="94" t="s">
        <v>49</v>
      </c>
      <c r="I23" s="41" t="s">
        <v>38</v>
      </c>
      <c r="J23" s="30">
        <v>2</v>
      </c>
      <c r="K23" s="7"/>
      <c r="L23" s="8"/>
      <c r="M23" s="9">
        <f t="shared" si="0"/>
        <v>0</v>
      </c>
      <c r="N23" s="10"/>
      <c r="O23" s="11">
        <f t="shared" si="7"/>
        <v>0</v>
      </c>
      <c r="P23" s="9">
        <f t="shared" si="2"/>
        <v>0</v>
      </c>
      <c r="Q23" s="10"/>
      <c r="R23" s="11">
        <f t="shared" si="8"/>
        <v>0</v>
      </c>
      <c r="S23" s="9">
        <f t="shared" si="4"/>
        <v>0</v>
      </c>
      <c r="T23" s="12"/>
      <c r="U23" s="1"/>
    </row>
    <row r="24" spans="1:21" ht="15" customHeight="1">
      <c r="A24" s="39">
        <v>12</v>
      </c>
      <c r="B24" s="40">
        <v>269</v>
      </c>
      <c r="C24" s="93" t="s">
        <v>50</v>
      </c>
      <c r="D24" s="94" t="s">
        <v>50</v>
      </c>
      <c r="E24" s="94" t="s">
        <v>50</v>
      </c>
      <c r="F24" s="94" t="s">
        <v>50</v>
      </c>
      <c r="G24" s="94" t="s">
        <v>50</v>
      </c>
      <c r="H24" s="94" t="s">
        <v>50</v>
      </c>
      <c r="I24" s="41" t="s">
        <v>38</v>
      </c>
      <c r="J24" s="30">
        <v>1</v>
      </c>
      <c r="K24" s="7"/>
      <c r="L24" s="8"/>
      <c r="M24" s="9">
        <f t="shared" si="0"/>
        <v>0</v>
      </c>
      <c r="N24" s="10"/>
      <c r="O24" s="11">
        <f t="shared" si="7"/>
        <v>0</v>
      </c>
      <c r="P24" s="9">
        <f t="shared" si="2"/>
        <v>0</v>
      </c>
      <c r="Q24" s="10"/>
      <c r="R24" s="11">
        <f t="shared" si="8"/>
        <v>0</v>
      </c>
      <c r="S24" s="9">
        <f t="shared" si="4"/>
        <v>0</v>
      </c>
      <c r="T24" s="12"/>
      <c r="U24" s="1"/>
    </row>
    <row r="25" spans="1:21" ht="15" customHeight="1">
      <c r="A25" s="39">
        <v>13</v>
      </c>
      <c r="B25" s="40">
        <v>2159</v>
      </c>
      <c r="C25" s="93" t="s">
        <v>51</v>
      </c>
      <c r="D25" s="94" t="s">
        <v>51</v>
      </c>
      <c r="E25" s="94" t="s">
        <v>51</v>
      </c>
      <c r="F25" s="94" t="s">
        <v>51</v>
      </c>
      <c r="G25" s="94" t="s">
        <v>51</v>
      </c>
      <c r="H25" s="94" t="s">
        <v>51</v>
      </c>
      <c r="I25" s="41" t="s">
        <v>38</v>
      </c>
      <c r="J25" s="30">
        <v>2</v>
      </c>
      <c r="K25" s="7"/>
      <c r="L25" s="8"/>
      <c r="M25" s="9">
        <f t="shared" si="0"/>
        <v>0</v>
      </c>
      <c r="N25" s="10"/>
      <c r="O25" s="11">
        <f t="shared" si="7"/>
        <v>0</v>
      </c>
      <c r="P25" s="9">
        <f t="shared" si="2"/>
        <v>0</v>
      </c>
      <c r="Q25" s="10"/>
      <c r="R25" s="11">
        <f t="shared" si="8"/>
        <v>0</v>
      </c>
      <c r="S25" s="9">
        <f t="shared" si="4"/>
        <v>0</v>
      </c>
      <c r="T25" s="12"/>
      <c r="U25" s="1"/>
    </row>
    <row r="26" spans="1:21" ht="15" customHeight="1">
      <c r="A26" s="39">
        <v>14</v>
      </c>
      <c r="B26" s="40">
        <v>2160</v>
      </c>
      <c r="C26" s="93" t="s">
        <v>52</v>
      </c>
      <c r="D26" s="94" t="s">
        <v>52</v>
      </c>
      <c r="E26" s="94" t="s">
        <v>52</v>
      </c>
      <c r="F26" s="94" t="s">
        <v>52</v>
      </c>
      <c r="G26" s="94" t="s">
        <v>52</v>
      </c>
      <c r="H26" s="94" t="s">
        <v>52</v>
      </c>
      <c r="I26" s="41" t="s">
        <v>38</v>
      </c>
      <c r="J26" s="30">
        <v>6</v>
      </c>
      <c r="K26" s="7"/>
      <c r="L26" s="8"/>
      <c r="M26" s="9">
        <f t="shared" si="0"/>
        <v>0</v>
      </c>
      <c r="N26" s="10"/>
      <c r="O26" s="11">
        <f t="shared" si="7"/>
        <v>0</v>
      </c>
      <c r="P26" s="9">
        <f t="shared" si="2"/>
        <v>0</v>
      </c>
      <c r="Q26" s="10"/>
      <c r="R26" s="11">
        <f t="shared" si="8"/>
        <v>0</v>
      </c>
      <c r="S26" s="9">
        <f t="shared" si="4"/>
        <v>0</v>
      </c>
      <c r="T26" s="12"/>
      <c r="U26" s="1"/>
    </row>
    <row r="27" spans="1:21" ht="15" customHeight="1">
      <c r="A27" s="39">
        <v>15</v>
      </c>
      <c r="B27" s="40">
        <v>2161</v>
      </c>
      <c r="C27" s="93" t="s">
        <v>53</v>
      </c>
      <c r="D27" s="94" t="s">
        <v>53</v>
      </c>
      <c r="E27" s="94" t="s">
        <v>53</v>
      </c>
      <c r="F27" s="94" t="s">
        <v>53</v>
      </c>
      <c r="G27" s="94" t="s">
        <v>53</v>
      </c>
      <c r="H27" s="94" t="s">
        <v>53</v>
      </c>
      <c r="I27" s="41" t="s">
        <v>38</v>
      </c>
      <c r="J27" s="30">
        <v>1</v>
      </c>
      <c r="K27" s="7"/>
      <c r="L27" s="8"/>
      <c r="M27" s="9">
        <f t="shared" si="0"/>
        <v>0</v>
      </c>
      <c r="N27" s="10"/>
      <c r="O27" s="11">
        <f t="shared" si="7"/>
        <v>0</v>
      </c>
      <c r="P27" s="9">
        <f t="shared" si="2"/>
        <v>0</v>
      </c>
      <c r="Q27" s="10"/>
      <c r="R27" s="11">
        <f t="shared" si="8"/>
        <v>0</v>
      </c>
      <c r="S27" s="9">
        <f t="shared" si="4"/>
        <v>0</v>
      </c>
      <c r="T27" s="12"/>
      <c r="U27" s="1"/>
    </row>
    <row r="28" spans="1:21" ht="15" customHeight="1">
      <c r="A28" s="39">
        <v>16</v>
      </c>
      <c r="B28" s="40">
        <v>2162</v>
      </c>
      <c r="C28" s="93" t="s">
        <v>54</v>
      </c>
      <c r="D28" s="94" t="s">
        <v>54</v>
      </c>
      <c r="E28" s="94" t="s">
        <v>54</v>
      </c>
      <c r="F28" s="94" t="s">
        <v>54</v>
      </c>
      <c r="G28" s="94" t="s">
        <v>54</v>
      </c>
      <c r="H28" s="94" t="s">
        <v>54</v>
      </c>
      <c r="I28" s="41" t="s">
        <v>38</v>
      </c>
      <c r="J28" s="30">
        <v>6</v>
      </c>
      <c r="K28" s="7"/>
      <c r="L28" s="8"/>
      <c r="M28" s="9">
        <f t="shared" si="0"/>
        <v>0</v>
      </c>
      <c r="N28" s="10"/>
      <c r="O28" s="11">
        <f t="shared" si="7"/>
        <v>0</v>
      </c>
      <c r="P28" s="9">
        <f t="shared" si="2"/>
        <v>0</v>
      </c>
      <c r="Q28" s="10"/>
      <c r="R28" s="11">
        <f t="shared" si="8"/>
        <v>0</v>
      </c>
      <c r="S28" s="9">
        <f t="shared" si="4"/>
        <v>0</v>
      </c>
      <c r="T28" s="12"/>
      <c r="U28" s="1"/>
    </row>
    <row r="29" spans="1:21" ht="15" customHeight="1">
      <c r="A29" s="39">
        <v>17</v>
      </c>
      <c r="B29" s="40">
        <v>2296</v>
      </c>
      <c r="C29" s="93" t="s">
        <v>55</v>
      </c>
      <c r="D29" s="94" t="s">
        <v>55</v>
      </c>
      <c r="E29" s="94" t="s">
        <v>55</v>
      </c>
      <c r="F29" s="94" t="s">
        <v>55</v>
      </c>
      <c r="G29" s="94" t="s">
        <v>55</v>
      </c>
      <c r="H29" s="94" t="s">
        <v>55</v>
      </c>
      <c r="I29" s="41" t="s">
        <v>38</v>
      </c>
      <c r="J29" s="30">
        <v>28</v>
      </c>
      <c r="K29" s="7"/>
      <c r="L29" s="8"/>
      <c r="M29" s="9">
        <f t="shared" si="0"/>
        <v>0</v>
      </c>
      <c r="N29" s="10"/>
      <c r="O29" s="11">
        <f t="shared" si="7"/>
        <v>0</v>
      </c>
      <c r="P29" s="9">
        <f t="shared" si="2"/>
        <v>0</v>
      </c>
      <c r="Q29" s="10"/>
      <c r="R29" s="11">
        <f t="shared" si="8"/>
        <v>0</v>
      </c>
      <c r="S29" s="9">
        <f t="shared" si="4"/>
        <v>0</v>
      </c>
      <c r="T29" s="12"/>
      <c r="U29" s="1"/>
    </row>
    <row r="30" spans="1:21" ht="15" customHeight="1">
      <c r="A30" s="39">
        <v>18</v>
      </c>
      <c r="B30" s="40">
        <v>2542</v>
      </c>
      <c r="C30" s="93" t="s">
        <v>56</v>
      </c>
      <c r="D30" s="94" t="s">
        <v>56</v>
      </c>
      <c r="E30" s="94" t="s">
        <v>56</v>
      </c>
      <c r="F30" s="94" t="s">
        <v>56</v>
      </c>
      <c r="G30" s="94" t="s">
        <v>56</v>
      </c>
      <c r="H30" s="94" t="s">
        <v>56</v>
      </c>
      <c r="I30" s="41" t="s">
        <v>38</v>
      </c>
      <c r="J30" s="30">
        <v>1</v>
      </c>
      <c r="K30" s="7"/>
      <c r="L30" s="8"/>
      <c r="M30" s="9">
        <f t="shared" si="0"/>
        <v>0</v>
      </c>
      <c r="N30" s="10"/>
      <c r="O30" s="11">
        <f t="shared" si="7"/>
        <v>0</v>
      </c>
      <c r="P30" s="9">
        <f t="shared" si="2"/>
        <v>0</v>
      </c>
      <c r="Q30" s="10"/>
      <c r="R30" s="11">
        <f t="shared" si="8"/>
        <v>0</v>
      </c>
      <c r="S30" s="9">
        <f t="shared" si="4"/>
        <v>0</v>
      </c>
      <c r="T30" s="12"/>
      <c r="U30" s="1"/>
    </row>
    <row r="31" spans="1:21" ht="15" customHeight="1">
      <c r="A31" s="39">
        <v>19</v>
      </c>
      <c r="B31" s="40">
        <v>2519</v>
      </c>
      <c r="C31" s="93" t="s">
        <v>57</v>
      </c>
      <c r="D31" s="94" t="s">
        <v>57</v>
      </c>
      <c r="E31" s="94" t="s">
        <v>57</v>
      </c>
      <c r="F31" s="94" t="s">
        <v>57</v>
      </c>
      <c r="G31" s="94" t="s">
        <v>57</v>
      </c>
      <c r="H31" s="94" t="s">
        <v>57</v>
      </c>
      <c r="I31" s="41" t="s">
        <v>38</v>
      </c>
      <c r="J31" s="30">
        <v>1</v>
      </c>
      <c r="K31" s="7"/>
      <c r="L31" s="8"/>
      <c r="M31" s="9">
        <f t="shared" si="0"/>
        <v>0</v>
      </c>
      <c r="N31" s="10"/>
      <c r="O31" s="11">
        <f t="shared" si="7"/>
        <v>0</v>
      </c>
      <c r="P31" s="9">
        <f t="shared" si="2"/>
        <v>0</v>
      </c>
      <c r="Q31" s="10"/>
      <c r="R31" s="11">
        <f t="shared" si="8"/>
        <v>0</v>
      </c>
      <c r="S31" s="9">
        <f t="shared" si="4"/>
        <v>0</v>
      </c>
      <c r="T31" s="12"/>
      <c r="U31" s="1"/>
    </row>
    <row r="32" spans="1:21" ht="15" customHeight="1">
      <c r="A32" s="39">
        <v>20</v>
      </c>
      <c r="B32" s="40">
        <v>2525</v>
      </c>
      <c r="C32" s="93" t="s">
        <v>58</v>
      </c>
      <c r="D32" s="94" t="s">
        <v>58</v>
      </c>
      <c r="E32" s="94" t="s">
        <v>58</v>
      </c>
      <c r="F32" s="94" t="s">
        <v>58</v>
      </c>
      <c r="G32" s="94" t="s">
        <v>58</v>
      </c>
      <c r="H32" s="94" t="s">
        <v>58</v>
      </c>
      <c r="I32" s="41" t="s">
        <v>38</v>
      </c>
      <c r="J32" s="30">
        <v>1</v>
      </c>
      <c r="K32" s="7"/>
      <c r="L32" s="8"/>
      <c r="M32" s="9">
        <f t="shared" si="0"/>
        <v>0</v>
      </c>
      <c r="N32" s="10"/>
      <c r="O32" s="11">
        <f t="shared" si="7"/>
        <v>0</v>
      </c>
      <c r="P32" s="9">
        <f t="shared" si="2"/>
        <v>0</v>
      </c>
      <c r="Q32" s="10"/>
      <c r="R32" s="11">
        <f t="shared" si="8"/>
        <v>0</v>
      </c>
      <c r="S32" s="9">
        <f t="shared" si="4"/>
        <v>0</v>
      </c>
      <c r="T32" s="12"/>
      <c r="U32" s="1"/>
    </row>
    <row r="33" spans="1:21" ht="15" customHeight="1">
      <c r="A33" s="39">
        <v>21</v>
      </c>
      <c r="B33" s="40">
        <v>2526</v>
      </c>
      <c r="C33" s="93" t="s">
        <v>59</v>
      </c>
      <c r="D33" s="94" t="s">
        <v>59</v>
      </c>
      <c r="E33" s="94" t="s">
        <v>59</v>
      </c>
      <c r="F33" s="94" t="s">
        <v>59</v>
      </c>
      <c r="G33" s="94" t="s">
        <v>59</v>
      </c>
      <c r="H33" s="94" t="s">
        <v>59</v>
      </c>
      <c r="I33" s="41" t="s">
        <v>38</v>
      </c>
      <c r="J33" s="30">
        <v>1</v>
      </c>
      <c r="K33" s="7"/>
      <c r="L33" s="8"/>
      <c r="M33" s="9">
        <f t="shared" si="0"/>
        <v>0</v>
      </c>
      <c r="N33" s="10"/>
      <c r="O33" s="11">
        <f t="shared" si="7"/>
        <v>0</v>
      </c>
      <c r="P33" s="9">
        <f t="shared" si="2"/>
        <v>0</v>
      </c>
      <c r="Q33" s="10"/>
      <c r="R33" s="11">
        <f t="shared" si="8"/>
        <v>0</v>
      </c>
      <c r="S33" s="9">
        <f t="shared" si="4"/>
        <v>0</v>
      </c>
      <c r="T33" s="12"/>
      <c r="U33" s="1"/>
    </row>
    <row r="34" spans="1:21" ht="15" customHeight="1">
      <c r="A34" s="39">
        <v>22</v>
      </c>
      <c r="B34" s="40">
        <v>2528</v>
      </c>
      <c r="C34" s="93" t="s">
        <v>60</v>
      </c>
      <c r="D34" s="94" t="s">
        <v>60</v>
      </c>
      <c r="E34" s="94" t="s">
        <v>60</v>
      </c>
      <c r="F34" s="94" t="s">
        <v>60</v>
      </c>
      <c r="G34" s="94" t="s">
        <v>60</v>
      </c>
      <c r="H34" s="94" t="s">
        <v>60</v>
      </c>
      <c r="I34" s="41" t="s">
        <v>38</v>
      </c>
      <c r="J34" s="30">
        <v>1</v>
      </c>
      <c r="K34" s="7"/>
      <c r="L34" s="8"/>
      <c r="M34" s="9">
        <f t="shared" si="0"/>
        <v>0</v>
      </c>
      <c r="N34" s="10"/>
      <c r="O34" s="11">
        <f t="shared" si="7"/>
        <v>0</v>
      </c>
      <c r="P34" s="9">
        <f t="shared" si="2"/>
        <v>0</v>
      </c>
      <c r="Q34" s="10"/>
      <c r="R34" s="11">
        <f t="shared" si="8"/>
        <v>0</v>
      </c>
      <c r="S34" s="9">
        <f t="shared" si="4"/>
        <v>0</v>
      </c>
      <c r="T34" s="12"/>
      <c r="U34" s="1"/>
    </row>
    <row r="35" spans="1:21" ht="15" customHeight="1">
      <c r="A35" s="39">
        <v>23</v>
      </c>
      <c r="B35" s="40">
        <v>2529</v>
      </c>
      <c r="C35" s="93" t="s">
        <v>61</v>
      </c>
      <c r="D35" s="94" t="s">
        <v>61</v>
      </c>
      <c r="E35" s="94" t="s">
        <v>61</v>
      </c>
      <c r="F35" s="94" t="s">
        <v>61</v>
      </c>
      <c r="G35" s="94" t="s">
        <v>61</v>
      </c>
      <c r="H35" s="94" t="s">
        <v>61</v>
      </c>
      <c r="I35" s="41" t="s">
        <v>38</v>
      </c>
      <c r="J35" s="30">
        <v>2</v>
      </c>
      <c r="K35" s="7"/>
      <c r="L35" s="8"/>
      <c r="M35" s="9">
        <f t="shared" si="0"/>
        <v>0</v>
      </c>
      <c r="N35" s="10"/>
      <c r="O35" s="11">
        <f t="shared" si="7"/>
        <v>0</v>
      </c>
      <c r="P35" s="9">
        <f t="shared" si="2"/>
        <v>0</v>
      </c>
      <c r="Q35" s="10"/>
      <c r="R35" s="11">
        <f t="shared" si="8"/>
        <v>0</v>
      </c>
      <c r="S35" s="9">
        <f t="shared" si="4"/>
        <v>0</v>
      </c>
      <c r="T35" s="12"/>
      <c r="U35" s="1"/>
    </row>
    <row r="36" spans="1:21" ht="15" customHeight="1">
      <c r="A36" s="39">
        <v>24</v>
      </c>
      <c r="B36" s="43">
        <v>1041</v>
      </c>
      <c r="C36" s="93" t="s">
        <v>62</v>
      </c>
      <c r="D36" s="94" t="s">
        <v>62</v>
      </c>
      <c r="E36" s="94" t="s">
        <v>62</v>
      </c>
      <c r="F36" s="94" t="s">
        <v>62</v>
      </c>
      <c r="G36" s="94" t="s">
        <v>62</v>
      </c>
      <c r="H36" s="94" t="s">
        <v>62</v>
      </c>
      <c r="I36" s="41" t="s">
        <v>38</v>
      </c>
      <c r="J36" s="30">
        <v>15</v>
      </c>
      <c r="K36" s="7"/>
      <c r="L36" s="8"/>
      <c r="M36" s="9">
        <f t="shared" si="0"/>
        <v>0</v>
      </c>
      <c r="N36" s="10"/>
      <c r="O36" s="11">
        <f t="shared" si="7"/>
        <v>0</v>
      </c>
      <c r="P36" s="9">
        <f t="shared" si="2"/>
        <v>0</v>
      </c>
      <c r="Q36" s="10"/>
      <c r="R36" s="11">
        <f t="shared" si="8"/>
        <v>0</v>
      </c>
      <c r="S36" s="9">
        <f t="shared" si="4"/>
        <v>0</v>
      </c>
      <c r="T36" s="12"/>
      <c r="U36" s="1"/>
    </row>
    <row r="37" spans="1:21" ht="15" customHeight="1">
      <c r="A37" s="39">
        <v>25</v>
      </c>
      <c r="B37" s="40">
        <v>1043</v>
      </c>
      <c r="C37" s="93" t="s">
        <v>63</v>
      </c>
      <c r="D37" s="94" t="s">
        <v>63</v>
      </c>
      <c r="E37" s="94" t="s">
        <v>63</v>
      </c>
      <c r="F37" s="94" t="s">
        <v>63</v>
      </c>
      <c r="G37" s="94" t="s">
        <v>63</v>
      </c>
      <c r="H37" s="94" t="s">
        <v>63</v>
      </c>
      <c r="I37" s="41" t="s">
        <v>38</v>
      </c>
      <c r="J37" s="30">
        <v>1</v>
      </c>
      <c r="K37" s="7"/>
      <c r="L37" s="8"/>
      <c r="M37" s="9">
        <f t="shared" si="0"/>
        <v>0</v>
      </c>
      <c r="N37" s="10"/>
      <c r="O37" s="11">
        <f t="shared" si="7"/>
        <v>0</v>
      </c>
      <c r="P37" s="9">
        <f t="shared" si="2"/>
        <v>0</v>
      </c>
      <c r="Q37" s="10"/>
      <c r="R37" s="11">
        <f t="shared" si="8"/>
        <v>0</v>
      </c>
      <c r="S37" s="9">
        <f t="shared" si="4"/>
        <v>0</v>
      </c>
      <c r="T37" s="12"/>
      <c r="U37" s="1"/>
    </row>
    <row r="38" spans="1:21" ht="15" customHeight="1">
      <c r="A38" s="39">
        <v>26</v>
      </c>
      <c r="B38" s="40">
        <v>1044</v>
      </c>
      <c r="C38" s="93" t="s">
        <v>64</v>
      </c>
      <c r="D38" s="94" t="s">
        <v>64</v>
      </c>
      <c r="E38" s="94" t="s">
        <v>64</v>
      </c>
      <c r="F38" s="94" t="s">
        <v>64</v>
      </c>
      <c r="G38" s="94" t="s">
        <v>64</v>
      </c>
      <c r="H38" s="94" t="s">
        <v>64</v>
      </c>
      <c r="I38" s="41" t="s">
        <v>38</v>
      </c>
      <c r="J38" s="30">
        <v>2</v>
      </c>
      <c r="K38" s="7"/>
      <c r="L38" s="8"/>
      <c r="M38" s="9">
        <f t="shared" si="0"/>
        <v>0</v>
      </c>
      <c r="N38" s="10"/>
      <c r="O38" s="11">
        <f t="shared" si="7"/>
        <v>0</v>
      </c>
      <c r="P38" s="9">
        <f t="shared" si="2"/>
        <v>0</v>
      </c>
      <c r="Q38" s="10"/>
      <c r="R38" s="11">
        <f t="shared" si="8"/>
        <v>0</v>
      </c>
      <c r="S38" s="9">
        <f t="shared" si="4"/>
        <v>0</v>
      </c>
      <c r="T38" s="12"/>
      <c r="U38" s="1"/>
    </row>
    <row r="39" spans="1:21" ht="15" customHeight="1">
      <c r="A39" s="39">
        <v>27</v>
      </c>
      <c r="B39" s="42">
        <v>1046</v>
      </c>
      <c r="C39" s="93" t="s">
        <v>65</v>
      </c>
      <c r="D39" s="94" t="s">
        <v>65</v>
      </c>
      <c r="E39" s="94" t="s">
        <v>65</v>
      </c>
      <c r="F39" s="94" t="s">
        <v>65</v>
      </c>
      <c r="G39" s="94" t="s">
        <v>65</v>
      </c>
      <c r="H39" s="94" t="s">
        <v>65</v>
      </c>
      <c r="I39" s="41" t="s">
        <v>38</v>
      </c>
      <c r="J39" s="30">
        <v>1</v>
      </c>
      <c r="K39" s="7"/>
      <c r="L39" s="8"/>
      <c r="M39" s="9">
        <f t="shared" si="0"/>
        <v>0</v>
      </c>
      <c r="N39" s="10"/>
      <c r="O39" s="11">
        <f t="shared" si="7"/>
        <v>0</v>
      </c>
      <c r="P39" s="9">
        <f t="shared" si="2"/>
        <v>0</v>
      </c>
      <c r="Q39" s="10"/>
      <c r="R39" s="11">
        <f t="shared" si="8"/>
        <v>0</v>
      </c>
      <c r="S39" s="9">
        <f t="shared" si="4"/>
        <v>0</v>
      </c>
      <c r="T39" s="12"/>
      <c r="U39" s="1"/>
    </row>
    <row r="40" spans="1:21" ht="15" customHeight="1">
      <c r="A40" s="39">
        <v>28</v>
      </c>
      <c r="B40" s="40">
        <v>1047</v>
      </c>
      <c r="C40" s="93" t="s">
        <v>66</v>
      </c>
      <c r="D40" s="94" t="s">
        <v>66</v>
      </c>
      <c r="E40" s="94" t="s">
        <v>66</v>
      </c>
      <c r="F40" s="94" t="s">
        <v>66</v>
      </c>
      <c r="G40" s="94" t="s">
        <v>66</v>
      </c>
      <c r="H40" s="94" t="s">
        <v>66</v>
      </c>
      <c r="I40" s="41" t="s">
        <v>38</v>
      </c>
      <c r="J40" s="30">
        <v>11</v>
      </c>
      <c r="K40" s="7"/>
      <c r="L40" s="8"/>
      <c r="M40" s="9">
        <f t="shared" si="0"/>
        <v>0</v>
      </c>
      <c r="N40" s="10"/>
      <c r="O40" s="11">
        <f t="shared" si="7"/>
        <v>0</v>
      </c>
      <c r="P40" s="9">
        <f t="shared" si="2"/>
        <v>0</v>
      </c>
      <c r="Q40" s="10"/>
      <c r="R40" s="11">
        <f t="shared" si="8"/>
        <v>0</v>
      </c>
      <c r="S40" s="9">
        <f t="shared" si="4"/>
        <v>0</v>
      </c>
      <c r="T40" s="12"/>
      <c r="U40" s="1"/>
    </row>
    <row r="41" spans="1:21" ht="15" customHeight="1">
      <c r="A41" s="39">
        <v>29</v>
      </c>
      <c r="B41" s="40">
        <v>1048</v>
      </c>
      <c r="C41" s="93" t="s">
        <v>67</v>
      </c>
      <c r="D41" s="94" t="s">
        <v>67</v>
      </c>
      <c r="E41" s="94" t="s">
        <v>67</v>
      </c>
      <c r="F41" s="94" t="s">
        <v>67</v>
      </c>
      <c r="G41" s="94" t="s">
        <v>67</v>
      </c>
      <c r="H41" s="94" t="s">
        <v>67</v>
      </c>
      <c r="I41" s="41" t="s">
        <v>38</v>
      </c>
      <c r="J41" s="30">
        <v>1</v>
      </c>
      <c r="K41" s="7"/>
      <c r="L41" s="8"/>
      <c r="M41" s="9">
        <f t="shared" si="0"/>
        <v>0</v>
      </c>
      <c r="N41" s="10"/>
      <c r="O41" s="11">
        <f t="shared" si="7"/>
        <v>0</v>
      </c>
      <c r="P41" s="9">
        <f t="shared" si="2"/>
        <v>0</v>
      </c>
      <c r="Q41" s="10"/>
      <c r="R41" s="11">
        <f t="shared" si="8"/>
        <v>0</v>
      </c>
      <c r="S41" s="9">
        <f t="shared" si="4"/>
        <v>0</v>
      </c>
      <c r="T41" s="12"/>
      <c r="U41" s="1"/>
    </row>
    <row r="42" spans="1:21" ht="15" customHeight="1">
      <c r="A42" s="39">
        <v>30</v>
      </c>
      <c r="B42" s="40">
        <v>1049</v>
      </c>
      <c r="C42" s="93" t="s">
        <v>68</v>
      </c>
      <c r="D42" s="94" t="s">
        <v>68</v>
      </c>
      <c r="E42" s="94" t="s">
        <v>68</v>
      </c>
      <c r="F42" s="94" t="s">
        <v>68</v>
      </c>
      <c r="G42" s="94" t="s">
        <v>68</v>
      </c>
      <c r="H42" s="94" t="s">
        <v>68</v>
      </c>
      <c r="I42" s="41" t="s">
        <v>38</v>
      </c>
      <c r="J42" s="30">
        <v>1</v>
      </c>
      <c r="K42" s="7"/>
      <c r="L42" s="8"/>
      <c r="M42" s="9">
        <f t="shared" si="0"/>
        <v>0</v>
      </c>
      <c r="N42" s="10"/>
      <c r="O42" s="11">
        <f t="shared" si="7"/>
        <v>0</v>
      </c>
      <c r="P42" s="9">
        <f t="shared" si="2"/>
        <v>0</v>
      </c>
      <c r="Q42" s="10"/>
      <c r="R42" s="11">
        <f t="shared" si="8"/>
        <v>0</v>
      </c>
      <c r="S42" s="9">
        <f t="shared" si="4"/>
        <v>0</v>
      </c>
      <c r="T42" s="12"/>
      <c r="U42" s="1"/>
    </row>
    <row r="43" spans="1:21" ht="15" customHeight="1">
      <c r="A43" s="39">
        <v>31</v>
      </c>
      <c r="B43" s="40">
        <v>1050</v>
      </c>
      <c r="C43" s="93" t="s">
        <v>69</v>
      </c>
      <c r="D43" s="94" t="s">
        <v>69</v>
      </c>
      <c r="E43" s="94" t="s">
        <v>69</v>
      </c>
      <c r="F43" s="94" t="s">
        <v>69</v>
      </c>
      <c r="G43" s="94" t="s">
        <v>69</v>
      </c>
      <c r="H43" s="94" t="s">
        <v>69</v>
      </c>
      <c r="I43" s="41" t="s">
        <v>38</v>
      </c>
      <c r="J43" s="30">
        <v>1</v>
      </c>
      <c r="K43" s="7"/>
      <c r="L43" s="8"/>
      <c r="M43" s="9">
        <f t="shared" si="0"/>
        <v>0</v>
      </c>
      <c r="N43" s="10"/>
      <c r="O43" s="11">
        <f t="shared" si="7"/>
        <v>0</v>
      </c>
      <c r="P43" s="9">
        <f t="shared" si="2"/>
        <v>0</v>
      </c>
      <c r="Q43" s="10"/>
      <c r="R43" s="11">
        <f t="shared" si="8"/>
        <v>0</v>
      </c>
      <c r="S43" s="9">
        <f t="shared" si="4"/>
        <v>0</v>
      </c>
      <c r="T43" s="12"/>
      <c r="U43" s="1"/>
    </row>
    <row r="44" spans="1:21" ht="15" customHeight="1">
      <c r="A44" s="39">
        <v>32</v>
      </c>
      <c r="B44" s="40">
        <v>1051</v>
      </c>
      <c r="C44" s="93" t="s">
        <v>70</v>
      </c>
      <c r="D44" s="94" t="s">
        <v>70</v>
      </c>
      <c r="E44" s="94" t="s">
        <v>70</v>
      </c>
      <c r="F44" s="94" t="s">
        <v>70</v>
      </c>
      <c r="G44" s="94" t="s">
        <v>70</v>
      </c>
      <c r="H44" s="94" t="s">
        <v>70</v>
      </c>
      <c r="I44" s="41" t="s">
        <v>38</v>
      </c>
      <c r="J44" s="30">
        <v>1</v>
      </c>
      <c r="K44" s="7"/>
      <c r="L44" s="8"/>
      <c r="M44" s="9">
        <f t="shared" si="0"/>
        <v>0</v>
      </c>
      <c r="N44" s="10"/>
      <c r="O44" s="11">
        <f t="shared" si="7"/>
        <v>0</v>
      </c>
      <c r="P44" s="9">
        <f t="shared" si="2"/>
        <v>0</v>
      </c>
      <c r="Q44" s="10"/>
      <c r="R44" s="11">
        <f t="shared" si="8"/>
        <v>0</v>
      </c>
      <c r="S44" s="9">
        <f t="shared" si="4"/>
        <v>0</v>
      </c>
      <c r="T44" s="12"/>
      <c r="U44" s="1"/>
    </row>
    <row r="45" spans="1:21" ht="15" customHeight="1">
      <c r="A45" s="39">
        <v>33</v>
      </c>
      <c r="B45" s="40">
        <v>1053</v>
      </c>
      <c r="C45" s="93" t="s">
        <v>71</v>
      </c>
      <c r="D45" s="94" t="s">
        <v>71</v>
      </c>
      <c r="E45" s="94" t="s">
        <v>71</v>
      </c>
      <c r="F45" s="94" t="s">
        <v>71</v>
      </c>
      <c r="G45" s="94" t="s">
        <v>71</v>
      </c>
      <c r="H45" s="94" t="s">
        <v>71</v>
      </c>
      <c r="I45" s="41" t="s">
        <v>38</v>
      </c>
      <c r="J45" s="30">
        <v>1</v>
      </c>
      <c r="K45" s="7"/>
      <c r="L45" s="8"/>
      <c r="M45" s="9">
        <f t="shared" si="0"/>
        <v>0</v>
      </c>
      <c r="N45" s="10"/>
      <c r="O45" s="11">
        <f t="shared" si="7"/>
        <v>0</v>
      </c>
      <c r="P45" s="9">
        <f t="shared" si="2"/>
        <v>0</v>
      </c>
      <c r="Q45" s="10"/>
      <c r="R45" s="11">
        <f t="shared" si="8"/>
        <v>0</v>
      </c>
      <c r="S45" s="9">
        <f t="shared" si="4"/>
        <v>0</v>
      </c>
      <c r="T45" s="12"/>
      <c r="U45" s="1"/>
    </row>
    <row r="46" spans="1:21" ht="15" customHeight="1">
      <c r="A46" s="39">
        <v>34</v>
      </c>
      <c r="B46" s="40">
        <v>1054</v>
      </c>
      <c r="C46" s="93" t="s">
        <v>72</v>
      </c>
      <c r="D46" s="94" t="s">
        <v>72</v>
      </c>
      <c r="E46" s="94" t="s">
        <v>72</v>
      </c>
      <c r="F46" s="94" t="s">
        <v>72</v>
      </c>
      <c r="G46" s="94" t="s">
        <v>72</v>
      </c>
      <c r="H46" s="94" t="s">
        <v>72</v>
      </c>
      <c r="I46" s="41" t="s">
        <v>38</v>
      </c>
      <c r="J46" s="30">
        <v>1</v>
      </c>
      <c r="K46" s="7"/>
      <c r="L46" s="8"/>
      <c r="M46" s="9">
        <f t="shared" si="0"/>
        <v>0</v>
      </c>
      <c r="N46" s="10"/>
      <c r="O46" s="11">
        <f t="shared" si="7"/>
        <v>0</v>
      </c>
      <c r="P46" s="9">
        <f t="shared" si="2"/>
        <v>0</v>
      </c>
      <c r="Q46" s="10"/>
      <c r="R46" s="11">
        <f t="shared" si="8"/>
        <v>0</v>
      </c>
      <c r="S46" s="9">
        <f t="shared" si="4"/>
        <v>0</v>
      </c>
      <c r="T46" s="12"/>
      <c r="U46" s="1"/>
    </row>
    <row r="47" spans="1:21" ht="15" customHeight="1">
      <c r="A47" s="39">
        <v>35</v>
      </c>
      <c r="B47" s="40">
        <v>1055</v>
      </c>
      <c r="C47" s="93" t="s">
        <v>73</v>
      </c>
      <c r="D47" s="94" t="s">
        <v>73</v>
      </c>
      <c r="E47" s="94" t="s">
        <v>73</v>
      </c>
      <c r="F47" s="94" t="s">
        <v>73</v>
      </c>
      <c r="G47" s="94" t="s">
        <v>73</v>
      </c>
      <c r="H47" s="94" t="s">
        <v>73</v>
      </c>
      <c r="I47" s="41" t="s">
        <v>38</v>
      </c>
      <c r="J47" s="30">
        <v>1</v>
      </c>
      <c r="K47" s="7"/>
      <c r="L47" s="8"/>
      <c r="M47" s="9">
        <f t="shared" si="0"/>
        <v>0</v>
      </c>
      <c r="N47" s="10"/>
      <c r="O47" s="11">
        <f t="shared" si="7"/>
        <v>0</v>
      </c>
      <c r="P47" s="9">
        <f t="shared" si="2"/>
        <v>0</v>
      </c>
      <c r="Q47" s="10"/>
      <c r="R47" s="11">
        <f t="shared" si="8"/>
        <v>0</v>
      </c>
      <c r="S47" s="9">
        <f t="shared" si="4"/>
        <v>0</v>
      </c>
      <c r="T47" s="12"/>
      <c r="U47" s="1"/>
    </row>
    <row r="48" spans="1:21" ht="15" customHeight="1">
      <c r="A48" s="39">
        <v>36</v>
      </c>
      <c r="B48" s="40">
        <v>1056</v>
      </c>
      <c r="C48" s="93" t="s">
        <v>74</v>
      </c>
      <c r="D48" s="94" t="s">
        <v>74</v>
      </c>
      <c r="E48" s="94" t="s">
        <v>74</v>
      </c>
      <c r="F48" s="94" t="s">
        <v>74</v>
      </c>
      <c r="G48" s="94" t="s">
        <v>74</v>
      </c>
      <c r="H48" s="94" t="s">
        <v>74</v>
      </c>
      <c r="I48" s="41" t="s">
        <v>38</v>
      </c>
      <c r="J48" s="30">
        <v>1</v>
      </c>
      <c r="K48" s="7"/>
      <c r="L48" s="8"/>
      <c r="M48" s="9">
        <f t="shared" si="0"/>
        <v>0</v>
      </c>
      <c r="N48" s="10"/>
      <c r="O48" s="11"/>
      <c r="P48" s="9">
        <f t="shared" si="2"/>
        <v>0</v>
      </c>
      <c r="Q48" s="10"/>
      <c r="R48" s="11"/>
      <c r="S48" s="9">
        <f t="shared" si="4"/>
        <v>0</v>
      </c>
      <c r="T48" s="12"/>
      <c r="U48" s="1"/>
    </row>
    <row r="49" spans="1:21" ht="15" customHeight="1">
      <c r="A49" s="39">
        <v>37</v>
      </c>
      <c r="B49" s="40">
        <v>1057</v>
      </c>
      <c r="C49" s="93" t="s">
        <v>75</v>
      </c>
      <c r="D49" s="94" t="s">
        <v>75</v>
      </c>
      <c r="E49" s="94" t="s">
        <v>75</v>
      </c>
      <c r="F49" s="94" t="s">
        <v>75</v>
      </c>
      <c r="G49" s="94" t="s">
        <v>75</v>
      </c>
      <c r="H49" s="94" t="s">
        <v>75</v>
      </c>
      <c r="I49" s="41" t="s">
        <v>38</v>
      </c>
      <c r="J49" s="30">
        <v>1</v>
      </c>
      <c r="K49" s="7"/>
      <c r="L49" s="8"/>
      <c r="M49" s="9">
        <f t="shared" si="0"/>
        <v>0</v>
      </c>
      <c r="N49" s="10"/>
      <c r="O49" s="11"/>
      <c r="P49" s="9">
        <f t="shared" si="2"/>
        <v>0</v>
      </c>
      <c r="Q49" s="10"/>
      <c r="R49" s="11"/>
      <c r="S49" s="9">
        <f t="shared" si="4"/>
        <v>0</v>
      </c>
      <c r="T49" s="12"/>
      <c r="U49" s="1"/>
    </row>
    <row r="50" spans="1:21" ht="15" customHeight="1">
      <c r="A50" s="39">
        <v>38</v>
      </c>
      <c r="B50" s="40">
        <v>1058</v>
      </c>
      <c r="C50" s="93" t="s">
        <v>76</v>
      </c>
      <c r="D50" s="94" t="s">
        <v>76</v>
      </c>
      <c r="E50" s="94" t="s">
        <v>76</v>
      </c>
      <c r="F50" s="94" t="s">
        <v>76</v>
      </c>
      <c r="G50" s="94" t="s">
        <v>76</v>
      </c>
      <c r="H50" s="94" t="s">
        <v>76</v>
      </c>
      <c r="I50" s="41" t="s">
        <v>38</v>
      </c>
      <c r="J50" s="30">
        <v>1</v>
      </c>
      <c r="K50" s="7"/>
      <c r="L50" s="8"/>
      <c r="M50" s="9">
        <f t="shared" si="0"/>
        <v>0</v>
      </c>
      <c r="N50" s="10"/>
      <c r="O50" s="11"/>
      <c r="P50" s="9">
        <f t="shared" si="2"/>
        <v>0</v>
      </c>
      <c r="Q50" s="10"/>
      <c r="R50" s="11"/>
      <c r="S50" s="9">
        <f t="shared" si="4"/>
        <v>0</v>
      </c>
      <c r="T50" s="12"/>
      <c r="U50" s="1"/>
    </row>
    <row r="51" spans="1:21" ht="15" customHeight="1">
      <c r="A51" s="39">
        <v>39</v>
      </c>
      <c r="B51" s="40">
        <v>1059</v>
      </c>
      <c r="C51" s="93" t="s">
        <v>77</v>
      </c>
      <c r="D51" s="94" t="s">
        <v>77</v>
      </c>
      <c r="E51" s="94" t="s">
        <v>77</v>
      </c>
      <c r="F51" s="94" t="s">
        <v>77</v>
      </c>
      <c r="G51" s="94" t="s">
        <v>77</v>
      </c>
      <c r="H51" s="94" t="s">
        <v>77</v>
      </c>
      <c r="I51" s="41" t="s">
        <v>38</v>
      </c>
      <c r="J51" s="30">
        <v>1</v>
      </c>
      <c r="K51" s="7"/>
      <c r="L51" s="8"/>
      <c r="M51" s="9">
        <f t="shared" si="0"/>
        <v>0</v>
      </c>
      <c r="N51" s="10"/>
      <c r="O51" s="11"/>
      <c r="P51" s="9">
        <f t="shared" si="2"/>
        <v>0</v>
      </c>
      <c r="Q51" s="10"/>
      <c r="R51" s="11"/>
      <c r="S51" s="9">
        <f t="shared" si="4"/>
        <v>0</v>
      </c>
      <c r="T51" s="12"/>
      <c r="U51" s="1"/>
    </row>
    <row r="52" spans="1:21" ht="15" customHeight="1">
      <c r="A52" s="39">
        <v>40</v>
      </c>
      <c r="B52" s="40">
        <v>1061</v>
      </c>
      <c r="C52" s="93" t="s">
        <v>78</v>
      </c>
      <c r="D52" s="94" t="s">
        <v>78</v>
      </c>
      <c r="E52" s="94" t="s">
        <v>78</v>
      </c>
      <c r="F52" s="94" t="s">
        <v>78</v>
      </c>
      <c r="G52" s="94" t="s">
        <v>78</v>
      </c>
      <c r="H52" s="94" t="s">
        <v>78</v>
      </c>
      <c r="I52" s="41" t="s">
        <v>38</v>
      </c>
      <c r="J52" s="30">
        <v>1</v>
      </c>
      <c r="K52" s="7"/>
      <c r="L52" s="8"/>
      <c r="M52" s="9">
        <f t="shared" si="0"/>
        <v>0</v>
      </c>
      <c r="N52" s="10"/>
      <c r="O52" s="11"/>
      <c r="P52" s="9">
        <f t="shared" si="2"/>
        <v>0</v>
      </c>
      <c r="Q52" s="10"/>
      <c r="R52" s="11"/>
      <c r="S52" s="9">
        <f t="shared" si="4"/>
        <v>0</v>
      </c>
      <c r="T52" s="12"/>
      <c r="U52" s="1"/>
    </row>
    <row r="53" spans="1:21" ht="15" customHeight="1">
      <c r="A53" s="39">
        <v>41</v>
      </c>
      <c r="B53" s="40">
        <v>1062</v>
      </c>
      <c r="C53" s="93" t="s">
        <v>79</v>
      </c>
      <c r="D53" s="94" t="s">
        <v>79</v>
      </c>
      <c r="E53" s="94" t="s">
        <v>79</v>
      </c>
      <c r="F53" s="94" t="s">
        <v>79</v>
      </c>
      <c r="G53" s="94" t="s">
        <v>79</v>
      </c>
      <c r="H53" s="94" t="s">
        <v>79</v>
      </c>
      <c r="I53" s="41" t="s">
        <v>38</v>
      </c>
      <c r="J53" s="30">
        <v>1</v>
      </c>
      <c r="K53" s="7"/>
      <c r="L53" s="8"/>
      <c r="M53" s="9">
        <f t="shared" si="0"/>
        <v>0</v>
      </c>
      <c r="N53" s="10"/>
      <c r="O53" s="11"/>
      <c r="P53" s="9">
        <f t="shared" si="2"/>
        <v>0</v>
      </c>
      <c r="Q53" s="10"/>
      <c r="R53" s="11"/>
      <c r="S53" s="9">
        <f t="shared" si="4"/>
        <v>0</v>
      </c>
      <c r="T53" s="12"/>
      <c r="U53" s="1"/>
    </row>
    <row r="54" spans="1:21" ht="15" customHeight="1">
      <c r="A54" s="39">
        <v>42</v>
      </c>
      <c r="B54" s="40">
        <v>1063</v>
      </c>
      <c r="C54" s="93" t="s">
        <v>80</v>
      </c>
      <c r="D54" s="94" t="s">
        <v>80</v>
      </c>
      <c r="E54" s="94" t="s">
        <v>80</v>
      </c>
      <c r="F54" s="94" t="s">
        <v>80</v>
      </c>
      <c r="G54" s="94" t="s">
        <v>80</v>
      </c>
      <c r="H54" s="94" t="s">
        <v>80</v>
      </c>
      <c r="I54" s="41" t="s">
        <v>38</v>
      </c>
      <c r="J54" s="30">
        <v>1</v>
      </c>
      <c r="K54" s="7"/>
      <c r="L54" s="8"/>
      <c r="M54" s="9">
        <f t="shared" si="0"/>
        <v>0</v>
      </c>
      <c r="N54" s="10"/>
      <c r="O54" s="11"/>
      <c r="P54" s="9">
        <f t="shared" si="2"/>
        <v>0</v>
      </c>
      <c r="Q54" s="10"/>
      <c r="R54" s="11"/>
      <c r="S54" s="9">
        <f t="shared" si="4"/>
        <v>0</v>
      </c>
      <c r="T54" s="12"/>
      <c r="U54" s="1"/>
    </row>
    <row r="55" spans="1:21" ht="15" customHeight="1">
      <c r="A55" s="39">
        <v>43</v>
      </c>
      <c r="B55" s="40">
        <v>1064</v>
      </c>
      <c r="C55" s="93" t="s">
        <v>81</v>
      </c>
      <c r="D55" s="94" t="s">
        <v>81</v>
      </c>
      <c r="E55" s="94" t="s">
        <v>81</v>
      </c>
      <c r="F55" s="94" t="s">
        <v>81</v>
      </c>
      <c r="G55" s="94" t="s">
        <v>81</v>
      </c>
      <c r="H55" s="94" t="s">
        <v>81</v>
      </c>
      <c r="I55" s="41" t="s">
        <v>38</v>
      </c>
      <c r="J55" s="30">
        <v>1</v>
      </c>
      <c r="K55" s="7"/>
      <c r="L55" s="8"/>
      <c r="M55" s="9">
        <f t="shared" si="0"/>
        <v>0</v>
      </c>
      <c r="N55" s="10"/>
      <c r="O55" s="11"/>
      <c r="P55" s="9">
        <f t="shared" si="2"/>
        <v>0</v>
      </c>
      <c r="Q55" s="10"/>
      <c r="R55" s="11"/>
      <c r="S55" s="9">
        <f t="shared" si="4"/>
        <v>0</v>
      </c>
      <c r="T55" s="12"/>
      <c r="U55" s="1"/>
    </row>
    <row r="56" spans="1:21" ht="15" customHeight="1">
      <c r="A56" s="39">
        <v>44</v>
      </c>
      <c r="B56" s="40">
        <v>1065</v>
      </c>
      <c r="C56" s="93" t="s">
        <v>82</v>
      </c>
      <c r="D56" s="94" t="s">
        <v>82</v>
      </c>
      <c r="E56" s="94" t="s">
        <v>82</v>
      </c>
      <c r="F56" s="94" t="s">
        <v>82</v>
      </c>
      <c r="G56" s="94" t="s">
        <v>82</v>
      </c>
      <c r="H56" s="94" t="s">
        <v>82</v>
      </c>
      <c r="I56" s="41" t="s">
        <v>38</v>
      </c>
      <c r="J56" s="30">
        <v>2</v>
      </c>
      <c r="K56" s="7"/>
      <c r="L56" s="8"/>
      <c r="M56" s="9">
        <f t="shared" si="0"/>
        <v>0</v>
      </c>
      <c r="N56" s="10"/>
      <c r="O56" s="11"/>
      <c r="P56" s="9">
        <f t="shared" si="2"/>
        <v>0</v>
      </c>
      <c r="Q56" s="10"/>
      <c r="R56" s="11"/>
      <c r="S56" s="9">
        <f t="shared" si="4"/>
        <v>0</v>
      </c>
      <c r="T56" s="12"/>
      <c r="U56" s="1"/>
    </row>
    <row r="57" spans="1:21" ht="15" customHeight="1">
      <c r="A57" s="39">
        <v>45</v>
      </c>
      <c r="B57" s="40">
        <v>1066</v>
      </c>
      <c r="C57" s="93" t="s">
        <v>83</v>
      </c>
      <c r="D57" s="94" t="s">
        <v>83</v>
      </c>
      <c r="E57" s="94" t="s">
        <v>83</v>
      </c>
      <c r="F57" s="94" t="s">
        <v>83</v>
      </c>
      <c r="G57" s="94" t="s">
        <v>83</v>
      </c>
      <c r="H57" s="94" t="s">
        <v>83</v>
      </c>
      <c r="I57" s="41" t="s">
        <v>38</v>
      </c>
      <c r="J57" s="30">
        <v>1</v>
      </c>
      <c r="K57" s="7"/>
      <c r="L57" s="8"/>
      <c r="M57" s="9">
        <f t="shared" si="0"/>
        <v>0</v>
      </c>
      <c r="N57" s="10"/>
      <c r="O57" s="11"/>
      <c r="P57" s="9">
        <f t="shared" si="2"/>
        <v>0</v>
      </c>
      <c r="Q57" s="10"/>
      <c r="R57" s="11"/>
      <c r="S57" s="9">
        <f t="shared" si="4"/>
        <v>0</v>
      </c>
      <c r="T57" s="12"/>
      <c r="U57" s="1"/>
    </row>
    <row r="58" spans="1:21" ht="15" customHeight="1">
      <c r="A58" s="39">
        <v>46</v>
      </c>
      <c r="B58" s="40">
        <v>1067</v>
      </c>
      <c r="C58" s="93" t="s">
        <v>84</v>
      </c>
      <c r="D58" s="94" t="s">
        <v>84</v>
      </c>
      <c r="E58" s="94" t="s">
        <v>84</v>
      </c>
      <c r="F58" s="94" t="s">
        <v>84</v>
      </c>
      <c r="G58" s="94" t="s">
        <v>84</v>
      </c>
      <c r="H58" s="94" t="s">
        <v>84</v>
      </c>
      <c r="I58" s="41" t="s">
        <v>38</v>
      </c>
      <c r="J58" s="30">
        <v>1</v>
      </c>
      <c r="K58" s="7"/>
      <c r="L58" s="8"/>
      <c r="M58" s="9">
        <f t="shared" si="0"/>
        <v>0</v>
      </c>
      <c r="N58" s="10"/>
      <c r="O58" s="11"/>
      <c r="P58" s="9">
        <f t="shared" si="2"/>
        <v>0</v>
      </c>
      <c r="Q58" s="10"/>
      <c r="R58" s="11"/>
      <c r="S58" s="9">
        <f t="shared" si="4"/>
        <v>0</v>
      </c>
      <c r="T58" s="12"/>
      <c r="U58" s="1"/>
    </row>
    <row r="59" spans="1:21" ht="15" customHeight="1">
      <c r="A59" s="39">
        <v>47</v>
      </c>
      <c r="B59" s="40">
        <v>1069</v>
      </c>
      <c r="C59" s="93" t="s">
        <v>85</v>
      </c>
      <c r="D59" s="94" t="s">
        <v>85</v>
      </c>
      <c r="E59" s="94" t="s">
        <v>85</v>
      </c>
      <c r="F59" s="94" t="s">
        <v>85</v>
      </c>
      <c r="G59" s="94" t="s">
        <v>85</v>
      </c>
      <c r="H59" s="94" t="s">
        <v>85</v>
      </c>
      <c r="I59" s="41" t="s">
        <v>38</v>
      </c>
      <c r="J59" s="30">
        <v>1</v>
      </c>
      <c r="K59" s="7"/>
      <c r="L59" s="8"/>
      <c r="M59" s="9">
        <f t="shared" si="0"/>
        <v>0</v>
      </c>
      <c r="N59" s="10"/>
      <c r="O59" s="11"/>
      <c r="P59" s="9">
        <f t="shared" si="2"/>
        <v>0</v>
      </c>
      <c r="Q59" s="10"/>
      <c r="R59" s="11"/>
      <c r="S59" s="9">
        <f t="shared" si="4"/>
        <v>0</v>
      </c>
      <c r="T59" s="12"/>
      <c r="U59" s="1"/>
    </row>
    <row r="60" spans="1:21" ht="15" customHeight="1">
      <c r="A60" s="39">
        <v>48</v>
      </c>
      <c r="B60" s="40">
        <v>1070</v>
      </c>
      <c r="C60" s="93" t="s">
        <v>86</v>
      </c>
      <c r="D60" s="94" t="s">
        <v>86</v>
      </c>
      <c r="E60" s="94" t="s">
        <v>86</v>
      </c>
      <c r="F60" s="94" t="s">
        <v>86</v>
      </c>
      <c r="G60" s="94" t="s">
        <v>86</v>
      </c>
      <c r="H60" s="94" t="s">
        <v>86</v>
      </c>
      <c r="I60" s="41" t="s">
        <v>38</v>
      </c>
      <c r="J60" s="30">
        <v>1</v>
      </c>
      <c r="K60" s="7"/>
      <c r="L60" s="8"/>
      <c r="M60" s="9">
        <f t="shared" si="0"/>
        <v>0</v>
      </c>
      <c r="N60" s="10"/>
      <c r="O60" s="11"/>
      <c r="P60" s="9">
        <f t="shared" si="2"/>
        <v>0</v>
      </c>
      <c r="Q60" s="10"/>
      <c r="R60" s="11"/>
      <c r="S60" s="9">
        <f t="shared" si="4"/>
        <v>0</v>
      </c>
      <c r="T60" s="12"/>
      <c r="U60" s="1"/>
    </row>
    <row r="61" spans="1:21" ht="15" customHeight="1">
      <c r="A61" s="39">
        <v>49</v>
      </c>
      <c r="B61" s="40">
        <v>1072</v>
      </c>
      <c r="C61" s="93" t="s">
        <v>87</v>
      </c>
      <c r="D61" s="94" t="s">
        <v>87</v>
      </c>
      <c r="E61" s="94" t="s">
        <v>87</v>
      </c>
      <c r="F61" s="94" t="s">
        <v>87</v>
      </c>
      <c r="G61" s="94" t="s">
        <v>87</v>
      </c>
      <c r="H61" s="94" t="s">
        <v>87</v>
      </c>
      <c r="I61" s="41" t="s">
        <v>38</v>
      </c>
      <c r="J61" s="30">
        <v>1</v>
      </c>
      <c r="K61" s="7"/>
      <c r="L61" s="8"/>
      <c r="M61" s="9">
        <f t="shared" si="0"/>
        <v>0</v>
      </c>
      <c r="N61" s="10"/>
      <c r="O61" s="11"/>
      <c r="P61" s="9">
        <f t="shared" si="2"/>
        <v>0</v>
      </c>
      <c r="Q61" s="10"/>
      <c r="R61" s="11"/>
      <c r="S61" s="9">
        <f t="shared" si="4"/>
        <v>0</v>
      </c>
      <c r="T61" s="12"/>
      <c r="U61" s="1"/>
    </row>
    <row r="62" spans="1:21" ht="15" customHeight="1">
      <c r="A62" s="39">
        <v>50</v>
      </c>
      <c r="B62" s="40">
        <v>1073</v>
      </c>
      <c r="C62" s="93" t="s">
        <v>88</v>
      </c>
      <c r="D62" s="94" t="s">
        <v>88</v>
      </c>
      <c r="E62" s="94" t="s">
        <v>88</v>
      </c>
      <c r="F62" s="94" t="s">
        <v>88</v>
      </c>
      <c r="G62" s="94" t="s">
        <v>88</v>
      </c>
      <c r="H62" s="94" t="s">
        <v>88</v>
      </c>
      <c r="I62" s="41" t="s">
        <v>38</v>
      </c>
      <c r="J62" s="30">
        <v>1</v>
      </c>
      <c r="K62" s="7"/>
      <c r="L62" s="8"/>
      <c r="M62" s="9">
        <f t="shared" si="0"/>
        <v>0</v>
      </c>
      <c r="N62" s="10"/>
      <c r="O62" s="11"/>
      <c r="P62" s="9">
        <f t="shared" si="2"/>
        <v>0</v>
      </c>
      <c r="Q62" s="10"/>
      <c r="R62" s="11"/>
      <c r="S62" s="9">
        <f t="shared" si="4"/>
        <v>0</v>
      </c>
      <c r="T62" s="12"/>
      <c r="U62" s="1"/>
    </row>
    <row r="63" spans="1:21" ht="15" customHeight="1">
      <c r="A63" s="39">
        <v>51</v>
      </c>
      <c r="B63" s="40">
        <v>1074</v>
      </c>
      <c r="C63" s="93" t="s">
        <v>89</v>
      </c>
      <c r="D63" s="94" t="s">
        <v>89</v>
      </c>
      <c r="E63" s="94" t="s">
        <v>89</v>
      </c>
      <c r="F63" s="94" t="s">
        <v>89</v>
      </c>
      <c r="G63" s="94" t="s">
        <v>89</v>
      </c>
      <c r="H63" s="94" t="s">
        <v>89</v>
      </c>
      <c r="I63" s="41" t="s">
        <v>38</v>
      </c>
      <c r="J63" s="30">
        <v>1</v>
      </c>
      <c r="K63" s="7"/>
      <c r="L63" s="8"/>
      <c r="M63" s="9">
        <f t="shared" si="0"/>
        <v>0</v>
      </c>
      <c r="N63" s="10"/>
      <c r="O63" s="11"/>
      <c r="P63" s="9">
        <f t="shared" si="2"/>
        <v>0</v>
      </c>
      <c r="Q63" s="10"/>
      <c r="R63" s="11"/>
      <c r="S63" s="9">
        <f t="shared" si="4"/>
        <v>0</v>
      </c>
      <c r="T63" s="12"/>
      <c r="U63" s="1"/>
    </row>
    <row r="64" spans="1:21" ht="15" customHeight="1">
      <c r="A64" s="39">
        <v>52</v>
      </c>
      <c r="B64" s="40">
        <v>1075</v>
      </c>
      <c r="C64" s="93" t="s">
        <v>90</v>
      </c>
      <c r="D64" s="94" t="s">
        <v>90</v>
      </c>
      <c r="E64" s="94" t="s">
        <v>90</v>
      </c>
      <c r="F64" s="94" t="s">
        <v>90</v>
      </c>
      <c r="G64" s="94" t="s">
        <v>90</v>
      </c>
      <c r="H64" s="94" t="s">
        <v>90</v>
      </c>
      <c r="I64" s="41" t="s">
        <v>38</v>
      </c>
      <c r="J64" s="30">
        <v>1</v>
      </c>
      <c r="K64" s="7"/>
      <c r="L64" s="8"/>
      <c r="M64" s="9">
        <f t="shared" si="0"/>
        <v>0</v>
      </c>
      <c r="N64" s="10"/>
      <c r="O64" s="11"/>
      <c r="P64" s="9">
        <f t="shared" si="2"/>
        <v>0</v>
      </c>
      <c r="Q64" s="10"/>
      <c r="R64" s="11"/>
      <c r="S64" s="9">
        <f t="shared" si="4"/>
        <v>0</v>
      </c>
      <c r="T64" s="12"/>
      <c r="U64" s="1"/>
    </row>
    <row r="65" spans="1:21" ht="15" customHeight="1">
      <c r="A65" s="39">
        <v>53</v>
      </c>
      <c r="B65" s="40">
        <v>1076</v>
      </c>
      <c r="C65" s="93" t="s">
        <v>91</v>
      </c>
      <c r="D65" s="94" t="s">
        <v>91</v>
      </c>
      <c r="E65" s="94" t="s">
        <v>91</v>
      </c>
      <c r="F65" s="94" t="s">
        <v>91</v>
      </c>
      <c r="G65" s="94" t="s">
        <v>91</v>
      </c>
      <c r="H65" s="94" t="s">
        <v>91</v>
      </c>
      <c r="I65" s="41" t="s">
        <v>38</v>
      </c>
      <c r="J65" s="30">
        <v>1</v>
      </c>
      <c r="K65" s="7"/>
      <c r="L65" s="8"/>
      <c r="M65" s="9">
        <f t="shared" si="0"/>
        <v>0</v>
      </c>
      <c r="N65" s="10"/>
      <c r="O65" s="11"/>
      <c r="P65" s="9">
        <f t="shared" si="2"/>
        <v>0</v>
      </c>
      <c r="Q65" s="10"/>
      <c r="R65" s="11"/>
      <c r="S65" s="9">
        <f t="shared" si="4"/>
        <v>0</v>
      </c>
      <c r="T65" s="12"/>
      <c r="U65" s="1"/>
    </row>
    <row r="66" spans="1:21" ht="15" customHeight="1">
      <c r="A66" s="39">
        <v>54</v>
      </c>
      <c r="B66" s="40">
        <v>1077</v>
      </c>
      <c r="C66" s="93" t="s">
        <v>92</v>
      </c>
      <c r="D66" s="94" t="s">
        <v>92</v>
      </c>
      <c r="E66" s="94" t="s">
        <v>92</v>
      </c>
      <c r="F66" s="94" t="s">
        <v>92</v>
      </c>
      <c r="G66" s="94" t="s">
        <v>92</v>
      </c>
      <c r="H66" s="94" t="s">
        <v>92</v>
      </c>
      <c r="I66" s="41" t="s">
        <v>38</v>
      </c>
      <c r="J66" s="30">
        <v>3</v>
      </c>
      <c r="K66" s="7"/>
      <c r="L66" s="8"/>
      <c r="M66" s="9">
        <f t="shared" si="0"/>
        <v>0</v>
      </c>
      <c r="N66" s="10"/>
      <c r="O66" s="11"/>
      <c r="P66" s="9">
        <f t="shared" si="2"/>
        <v>0</v>
      </c>
      <c r="Q66" s="10"/>
      <c r="R66" s="11"/>
      <c r="S66" s="9">
        <f t="shared" si="4"/>
        <v>0</v>
      </c>
      <c r="T66" s="12"/>
      <c r="U66" s="1"/>
    </row>
    <row r="67" spans="1:21" ht="15" customHeight="1">
      <c r="A67" s="39">
        <v>55</v>
      </c>
      <c r="B67" s="40">
        <v>1078</v>
      </c>
      <c r="C67" s="93" t="s">
        <v>93</v>
      </c>
      <c r="D67" s="94" t="s">
        <v>93</v>
      </c>
      <c r="E67" s="94" t="s">
        <v>93</v>
      </c>
      <c r="F67" s="94" t="s">
        <v>93</v>
      </c>
      <c r="G67" s="94" t="s">
        <v>93</v>
      </c>
      <c r="H67" s="94" t="s">
        <v>93</v>
      </c>
      <c r="I67" s="41" t="s">
        <v>38</v>
      </c>
      <c r="J67" s="30">
        <v>1</v>
      </c>
      <c r="K67" s="7"/>
      <c r="L67" s="8"/>
      <c r="M67" s="9">
        <f t="shared" si="0"/>
        <v>0</v>
      </c>
      <c r="N67" s="10"/>
      <c r="O67" s="11"/>
      <c r="P67" s="9">
        <f t="shared" si="2"/>
        <v>0</v>
      </c>
      <c r="Q67" s="10"/>
      <c r="R67" s="11"/>
      <c r="S67" s="9">
        <f t="shared" si="4"/>
        <v>0</v>
      </c>
      <c r="T67" s="12"/>
      <c r="U67" s="1"/>
    </row>
    <row r="68" spans="1:21" ht="15" customHeight="1">
      <c r="A68" s="39">
        <v>56</v>
      </c>
      <c r="B68" s="40">
        <v>1079</v>
      </c>
      <c r="C68" s="93" t="s">
        <v>94</v>
      </c>
      <c r="D68" s="94" t="s">
        <v>94</v>
      </c>
      <c r="E68" s="94" t="s">
        <v>94</v>
      </c>
      <c r="F68" s="94" t="s">
        <v>94</v>
      </c>
      <c r="G68" s="94" t="s">
        <v>94</v>
      </c>
      <c r="H68" s="94" t="s">
        <v>94</v>
      </c>
      <c r="I68" s="41" t="s">
        <v>38</v>
      </c>
      <c r="J68" s="30">
        <v>1</v>
      </c>
      <c r="K68" s="7"/>
      <c r="L68" s="8"/>
      <c r="M68" s="9">
        <f t="shared" si="0"/>
        <v>0</v>
      </c>
      <c r="N68" s="10"/>
      <c r="O68" s="11"/>
      <c r="P68" s="9">
        <f t="shared" si="2"/>
        <v>0</v>
      </c>
      <c r="Q68" s="10"/>
      <c r="R68" s="11"/>
      <c r="S68" s="9">
        <f t="shared" si="4"/>
        <v>0</v>
      </c>
      <c r="T68" s="12"/>
      <c r="U68" s="1"/>
    </row>
    <row r="69" spans="1:21" ht="15" customHeight="1">
      <c r="A69" s="39">
        <v>57</v>
      </c>
      <c r="B69" s="40">
        <v>1080</v>
      </c>
      <c r="C69" s="93" t="s">
        <v>95</v>
      </c>
      <c r="D69" s="94" t="s">
        <v>95</v>
      </c>
      <c r="E69" s="94" t="s">
        <v>95</v>
      </c>
      <c r="F69" s="94" t="s">
        <v>95</v>
      </c>
      <c r="G69" s="94" t="s">
        <v>95</v>
      </c>
      <c r="H69" s="94" t="s">
        <v>95</v>
      </c>
      <c r="I69" s="41" t="s">
        <v>38</v>
      </c>
      <c r="J69" s="30">
        <v>1</v>
      </c>
      <c r="K69" s="7"/>
      <c r="L69" s="8"/>
      <c r="M69" s="9">
        <f t="shared" si="0"/>
        <v>0</v>
      </c>
      <c r="N69" s="10"/>
      <c r="O69" s="11"/>
      <c r="P69" s="9">
        <f t="shared" si="2"/>
        <v>0</v>
      </c>
      <c r="Q69" s="10"/>
      <c r="R69" s="11"/>
      <c r="S69" s="9">
        <f t="shared" si="4"/>
        <v>0</v>
      </c>
      <c r="T69" s="12"/>
      <c r="U69" s="1"/>
    </row>
    <row r="70" spans="1:21" ht="15" customHeight="1">
      <c r="A70" s="39">
        <v>58</v>
      </c>
      <c r="B70" s="40">
        <v>1081</v>
      </c>
      <c r="C70" s="93" t="s">
        <v>96</v>
      </c>
      <c r="D70" s="94" t="s">
        <v>96</v>
      </c>
      <c r="E70" s="94" t="s">
        <v>96</v>
      </c>
      <c r="F70" s="94" t="s">
        <v>96</v>
      </c>
      <c r="G70" s="94" t="s">
        <v>96</v>
      </c>
      <c r="H70" s="94" t="s">
        <v>96</v>
      </c>
      <c r="I70" s="41" t="s">
        <v>38</v>
      </c>
      <c r="J70" s="30">
        <v>4</v>
      </c>
      <c r="K70" s="7"/>
      <c r="L70" s="8"/>
      <c r="M70" s="9">
        <f t="shared" si="0"/>
        <v>0</v>
      </c>
      <c r="N70" s="10"/>
      <c r="O70" s="11"/>
      <c r="P70" s="9">
        <f t="shared" si="2"/>
        <v>0</v>
      </c>
      <c r="Q70" s="10"/>
      <c r="R70" s="11"/>
      <c r="S70" s="9">
        <f t="shared" si="4"/>
        <v>0</v>
      </c>
      <c r="T70" s="12"/>
      <c r="U70" s="1"/>
    </row>
    <row r="71" spans="1:21" ht="15" customHeight="1">
      <c r="A71" s="39">
        <v>59</v>
      </c>
      <c r="B71" s="40">
        <v>1082</v>
      </c>
      <c r="C71" s="93" t="s">
        <v>97</v>
      </c>
      <c r="D71" s="94" t="s">
        <v>97</v>
      </c>
      <c r="E71" s="94" t="s">
        <v>97</v>
      </c>
      <c r="F71" s="94" t="s">
        <v>97</v>
      </c>
      <c r="G71" s="94" t="s">
        <v>97</v>
      </c>
      <c r="H71" s="94" t="s">
        <v>97</v>
      </c>
      <c r="I71" s="41" t="s">
        <v>38</v>
      </c>
      <c r="J71" s="30">
        <v>1</v>
      </c>
      <c r="K71" s="7"/>
      <c r="L71" s="8"/>
      <c r="M71" s="9">
        <f t="shared" si="0"/>
        <v>0</v>
      </c>
      <c r="N71" s="10"/>
      <c r="O71" s="11"/>
      <c r="P71" s="9">
        <f t="shared" si="2"/>
        <v>0</v>
      </c>
      <c r="Q71" s="10"/>
      <c r="R71" s="11"/>
      <c r="S71" s="9">
        <f t="shared" si="4"/>
        <v>0</v>
      </c>
      <c r="T71" s="12"/>
      <c r="U71" s="1"/>
    </row>
    <row r="72" spans="1:21" ht="15" customHeight="1">
      <c r="A72" s="39">
        <v>60</v>
      </c>
      <c r="B72" s="40">
        <v>1083</v>
      </c>
      <c r="C72" s="93" t="s">
        <v>98</v>
      </c>
      <c r="D72" s="94" t="s">
        <v>98</v>
      </c>
      <c r="E72" s="94" t="s">
        <v>98</v>
      </c>
      <c r="F72" s="94" t="s">
        <v>98</v>
      </c>
      <c r="G72" s="94" t="s">
        <v>98</v>
      </c>
      <c r="H72" s="94" t="s">
        <v>98</v>
      </c>
      <c r="I72" s="41" t="s">
        <v>38</v>
      </c>
      <c r="J72" s="30">
        <v>1</v>
      </c>
      <c r="K72" s="7"/>
      <c r="L72" s="8"/>
      <c r="M72" s="9">
        <f t="shared" si="0"/>
        <v>0</v>
      </c>
      <c r="N72" s="10"/>
      <c r="O72" s="11"/>
      <c r="P72" s="9">
        <f t="shared" si="2"/>
        <v>0</v>
      </c>
      <c r="Q72" s="10"/>
      <c r="R72" s="11"/>
      <c r="S72" s="9">
        <f t="shared" si="4"/>
        <v>0</v>
      </c>
      <c r="T72" s="12"/>
      <c r="U72" s="1"/>
    </row>
    <row r="73" spans="1:21" ht="15" customHeight="1">
      <c r="A73" s="39">
        <v>61</v>
      </c>
      <c r="B73" s="40">
        <v>1084</v>
      </c>
      <c r="C73" s="93" t="s">
        <v>99</v>
      </c>
      <c r="D73" s="94" t="s">
        <v>99</v>
      </c>
      <c r="E73" s="94" t="s">
        <v>99</v>
      </c>
      <c r="F73" s="94" t="s">
        <v>99</v>
      </c>
      <c r="G73" s="94" t="s">
        <v>99</v>
      </c>
      <c r="H73" s="94" t="s">
        <v>99</v>
      </c>
      <c r="I73" s="41" t="s">
        <v>38</v>
      </c>
      <c r="J73" s="30">
        <v>1</v>
      </c>
      <c r="K73" s="7"/>
      <c r="L73" s="8"/>
      <c r="M73" s="9">
        <f t="shared" si="0"/>
        <v>0</v>
      </c>
      <c r="N73" s="10"/>
      <c r="O73" s="11"/>
      <c r="P73" s="9">
        <f t="shared" si="2"/>
        <v>0</v>
      </c>
      <c r="Q73" s="10"/>
      <c r="R73" s="11"/>
      <c r="S73" s="9">
        <f t="shared" si="4"/>
        <v>0</v>
      </c>
      <c r="T73" s="12"/>
      <c r="U73" s="1"/>
    </row>
    <row r="74" spans="1:21" ht="15" customHeight="1">
      <c r="A74" s="39">
        <v>62</v>
      </c>
      <c r="B74" s="40">
        <v>1088</v>
      </c>
      <c r="C74" s="93" t="s">
        <v>100</v>
      </c>
      <c r="D74" s="94" t="s">
        <v>100</v>
      </c>
      <c r="E74" s="94" t="s">
        <v>100</v>
      </c>
      <c r="F74" s="94" t="s">
        <v>100</v>
      </c>
      <c r="G74" s="94" t="s">
        <v>100</v>
      </c>
      <c r="H74" s="94" t="s">
        <v>100</v>
      </c>
      <c r="I74" s="41" t="s">
        <v>38</v>
      </c>
      <c r="J74" s="30">
        <v>1</v>
      </c>
      <c r="K74" s="7"/>
      <c r="L74" s="8"/>
      <c r="M74" s="9">
        <f t="shared" si="0"/>
        <v>0</v>
      </c>
      <c r="N74" s="10"/>
      <c r="O74" s="11"/>
      <c r="P74" s="9">
        <f t="shared" si="2"/>
        <v>0</v>
      </c>
      <c r="Q74" s="10"/>
      <c r="R74" s="11"/>
      <c r="S74" s="9">
        <f t="shared" si="4"/>
        <v>0</v>
      </c>
      <c r="T74" s="12"/>
      <c r="U74" s="1"/>
    </row>
    <row r="75" spans="1:21" ht="15" customHeight="1">
      <c r="A75" s="39">
        <v>63</v>
      </c>
      <c r="B75" s="40">
        <v>1090</v>
      </c>
      <c r="C75" s="93" t="s">
        <v>101</v>
      </c>
      <c r="D75" s="94" t="s">
        <v>101</v>
      </c>
      <c r="E75" s="94" t="s">
        <v>101</v>
      </c>
      <c r="F75" s="94" t="s">
        <v>101</v>
      </c>
      <c r="G75" s="94" t="s">
        <v>101</v>
      </c>
      <c r="H75" s="94" t="s">
        <v>101</v>
      </c>
      <c r="I75" s="41" t="s">
        <v>38</v>
      </c>
      <c r="J75" s="30">
        <v>4</v>
      </c>
      <c r="K75" s="7"/>
      <c r="L75" s="8"/>
      <c r="M75" s="9">
        <f t="shared" si="0"/>
        <v>0</v>
      </c>
      <c r="N75" s="10"/>
      <c r="O75" s="11"/>
      <c r="P75" s="9">
        <f t="shared" si="2"/>
        <v>0</v>
      </c>
      <c r="Q75" s="10"/>
      <c r="R75" s="11"/>
      <c r="S75" s="9">
        <f t="shared" si="4"/>
        <v>0</v>
      </c>
      <c r="T75" s="12"/>
      <c r="U75" s="1"/>
    </row>
    <row r="76" spans="1:21" ht="15" customHeight="1">
      <c r="A76" s="39">
        <v>64</v>
      </c>
      <c r="B76" s="40">
        <v>1092</v>
      </c>
      <c r="C76" s="93" t="s">
        <v>102</v>
      </c>
      <c r="D76" s="94" t="s">
        <v>102</v>
      </c>
      <c r="E76" s="94" t="s">
        <v>102</v>
      </c>
      <c r="F76" s="94" t="s">
        <v>102</v>
      </c>
      <c r="G76" s="94" t="s">
        <v>102</v>
      </c>
      <c r="H76" s="94" t="s">
        <v>102</v>
      </c>
      <c r="I76" s="41" t="s">
        <v>38</v>
      </c>
      <c r="J76" s="30">
        <v>1</v>
      </c>
      <c r="K76" s="7"/>
      <c r="L76" s="8"/>
      <c r="M76" s="9">
        <f t="shared" si="0"/>
        <v>0</v>
      </c>
      <c r="N76" s="10"/>
      <c r="O76" s="11"/>
      <c r="P76" s="9">
        <f t="shared" si="2"/>
        <v>0</v>
      </c>
      <c r="Q76" s="10"/>
      <c r="R76" s="11"/>
      <c r="S76" s="9">
        <f t="shared" si="4"/>
        <v>0</v>
      </c>
      <c r="T76" s="12"/>
      <c r="U76" s="1"/>
    </row>
    <row r="77" spans="1:21" ht="15" customHeight="1">
      <c r="A77" s="39">
        <v>65</v>
      </c>
      <c r="B77" s="40">
        <v>1094</v>
      </c>
      <c r="C77" s="93" t="s">
        <v>103</v>
      </c>
      <c r="D77" s="94" t="s">
        <v>103</v>
      </c>
      <c r="E77" s="94" t="s">
        <v>103</v>
      </c>
      <c r="F77" s="94" t="s">
        <v>103</v>
      </c>
      <c r="G77" s="94" t="s">
        <v>103</v>
      </c>
      <c r="H77" s="94" t="s">
        <v>103</v>
      </c>
      <c r="I77" s="41" t="s">
        <v>38</v>
      </c>
      <c r="J77" s="30">
        <v>95</v>
      </c>
      <c r="K77" s="7"/>
      <c r="L77" s="8"/>
      <c r="M77" s="9">
        <f t="shared" ref="M77:M120" si="9">+J77*L77</f>
        <v>0</v>
      </c>
      <c r="N77" s="10"/>
      <c r="O77" s="11"/>
      <c r="P77" s="9">
        <f t="shared" ref="P77:P120" si="10">J77*L77-(J77*L77*N77)</f>
        <v>0</v>
      </c>
      <c r="Q77" s="10"/>
      <c r="R77" s="11"/>
      <c r="S77" s="9">
        <f t="shared" ref="S77:S120" si="11">P77*(1+Q77)</f>
        <v>0</v>
      </c>
      <c r="T77" s="12"/>
      <c r="U77" s="1"/>
    </row>
    <row r="78" spans="1:21" ht="15" customHeight="1">
      <c r="A78" s="39">
        <v>66</v>
      </c>
      <c r="B78" s="40">
        <v>1095</v>
      </c>
      <c r="C78" s="93" t="s">
        <v>104</v>
      </c>
      <c r="D78" s="94" t="s">
        <v>104</v>
      </c>
      <c r="E78" s="94" t="s">
        <v>104</v>
      </c>
      <c r="F78" s="94" t="s">
        <v>104</v>
      </c>
      <c r="G78" s="94" t="s">
        <v>104</v>
      </c>
      <c r="H78" s="94" t="s">
        <v>104</v>
      </c>
      <c r="I78" s="41" t="s">
        <v>38</v>
      </c>
      <c r="J78" s="30">
        <v>57</v>
      </c>
      <c r="K78" s="7"/>
      <c r="L78" s="8"/>
      <c r="M78" s="9">
        <f t="shared" si="9"/>
        <v>0</v>
      </c>
      <c r="N78" s="10"/>
      <c r="O78" s="11"/>
      <c r="P78" s="9">
        <f t="shared" si="10"/>
        <v>0</v>
      </c>
      <c r="Q78" s="10"/>
      <c r="R78" s="11"/>
      <c r="S78" s="9">
        <f t="shared" si="11"/>
        <v>0</v>
      </c>
      <c r="T78" s="12"/>
      <c r="U78" s="1"/>
    </row>
    <row r="79" spans="1:21" ht="15" customHeight="1">
      <c r="A79" s="39">
        <v>67</v>
      </c>
      <c r="B79" s="40">
        <v>1096</v>
      </c>
      <c r="C79" s="93" t="s">
        <v>105</v>
      </c>
      <c r="D79" s="94" t="s">
        <v>105</v>
      </c>
      <c r="E79" s="94" t="s">
        <v>105</v>
      </c>
      <c r="F79" s="94" t="s">
        <v>105</v>
      </c>
      <c r="G79" s="94" t="s">
        <v>105</v>
      </c>
      <c r="H79" s="94" t="s">
        <v>105</v>
      </c>
      <c r="I79" s="41" t="s">
        <v>38</v>
      </c>
      <c r="J79" s="30">
        <v>1</v>
      </c>
      <c r="K79" s="7"/>
      <c r="L79" s="8"/>
      <c r="M79" s="9">
        <f t="shared" si="9"/>
        <v>0</v>
      </c>
      <c r="N79" s="10"/>
      <c r="O79" s="11"/>
      <c r="P79" s="9">
        <f t="shared" si="10"/>
        <v>0</v>
      </c>
      <c r="Q79" s="10"/>
      <c r="R79" s="11"/>
      <c r="S79" s="9">
        <f t="shared" si="11"/>
        <v>0</v>
      </c>
      <c r="T79" s="12"/>
      <c r="U79" s="1"/>
    </row>
    <row r="80" spans="1:21" ht="15" customHeight="1">
      <c r="A80" s="39">
        <v>68</v>
      </c>
      <c r="B80" s="40">
        <v>1097</v>
      </c>
      <c r="C80" s="93" t="s">
        <v>106</v>
      </c>
      <c r="D80" s="94" t="s">
        <v>106</v>
      </c>
      <c r="E80" s="94" t="s">
        <v>106</v>
      </c>
      <c r="F80" s="94" t="s">
        <v>106</v>
      </c>
      <c r="G80" s="94" t="s">
        <v>106</v>
      </c>
      <c r="H80" s="94" t="s">
        <v>106</v>
      </c>
      <c r="I80" s="41" t="s">
        <v>38</v>
      </c>
      <c r="J80" s="30">
        <v>207</v>
      </c>
      <c r="K80" s="7"/>
      <c r="L80" s="8"/>
      <c r="M80" s="9">
        <f t="shared" si="9"/>
        <v>0</v>
      </c>
      <c r="N80" s="10"/>
      <c r="O80" s="11"/>
      <c r="P80" s="9">
        <f t="shared" si="10"/>
        <v>0</v>
      </c>
      <c r="Q80" s="10"/>
      <c r="R80" s="11"/>
      <c r="S80" s="9">
        <f t="shared" si="11"/>
        <v>0</v>
      </c>
      <c r="T80" s="12"/>
      <c r="U80" s="1"/>
    </row>
    <row r="81" spans="1:21" ht="15" customHeight="1">
      <c r="A81" s="39">
        <v>69</v>
      </c>
      <c r="B81" s="40">
        <v>1098</v>
      </c>
      <c r="C81" s="93" t="s">
        <v>107</v>
      </c>
      <c r="D81" s="94" t="s">
        <v>107</v>
      </c>
      <c r="E81" s="94" t="s">
        <v>107</v>
      </c>
      <c r="F81" s="94" t="s">
        <v>107</v>
      </c>
      <c r="G81" s="94" t="s">
        <v>107</v>
      </c>
      <c r="H81" s="94" t="s">
        <v>107</v>
      </c>
      <c r="I81" s="41" t="s">
        <v>38</v>
      </c>
      <c r="J81" s="30">
        <v>17</v>
      </c>
      <c r="K81" s="7"/>
      <c r="L81" s="8"/>
      <c r="M81" s="9">
        <f t="shared" si="9"/>
        <v>0</v>
      </c>
      <c r="N81" s="10"/>
      <c r="O81" s="11"/>
      <c r="P81" s="9">
        <f t="shared" si="10"/>
        <v>0</v>
      </c>
      <c r="Q81" s="10"/>
      <c r="R81" s="11"/>
      <c r="S81" s="9">
        <f t="shared" si="11"/>
        <v>0</v>
      </c>
      <c r="T81" s="12"/>
      <c r="U81" s="1"/>
    </row>
    <row r="82" spans="1:21" ht="15" customHeight="1">
      <c r="A82" s="39">
        <v>70</v>
      </c>
      <c r="B82" s="40">
        <v>1103</v>
      </c>
      <c r="C82" s="93" t="s">
        <v>108</v>
      </c>
      <c r="D82" s="94" t="s">
        <v>108</v>
      </c>
      <c r="E82" s="94" t="s">
        <v>108</v>
      </c>
      <c r="F82" s="94" t="s">
        <v>108</v>
      </c>
      <c r="G82" s="94" t="s">
        <v>108</v>
      </c>
      <c r="H82" s="94" t="s">
        <v>108</v>
      </c>
      <c r="I82" s="41" t="s">
        <v>38</v>
      </c>
      <c r="J82" s="30">
        <v>2</v>
      </c>
      <c r="K82" s="7"/>
      <c r="L82" s="8"/>
      <c r="M82" s="9">
        <f t="shared" si="9"/>
        <v>0</v>
      </c>
      <c r="N82" s="10"/>
      <c r="O82" s="11"/>
      <c r="P82" s="9">
        <f t="shared" si="10"/>
        <v>0</v>
      </c>
      <c r="Q82" s="10"/>
      <c r="R82" s="11"/>
      <c r="S82" s="9">
        <f t="shared" si="11"/>
        <v>0</v>
      </c>
      <c r="T82" s="12"/>
      <c r="U82" s="1"/>
    </row>
    <row r="83" spans="1:21" ht="15" customHeight="1">
      <c r="A83" s="39">
        <v>71</v>
      </c>
      <c r="B83" s="40">
        <v>1104</v>
      </c>
      <c r="C83" s="93" t="s">
        <v>109</v>
      </c>
      <c r="D83" s="94" t="s">
        <v>109</v>
      </c>
      <c r="E83" s="94" t="s">
        <v>109</v>
      </c>
      <c r="F83" s="94" t="s">
        <v>109</v>
      </c>
      <c r="G83" s="94" t="s">
        <v>109</v>
      </c>
      <c r="H83" s="94" t="s">
        <v>109</v>
      </c>
      <c r="I83" s="41" t="s">
        <v>38</v>
      </c>
      <c r="J83" s="30">
        <v>1</v>
      </c>
      <c r="K83" s="7"/>
      <c r="L83" s="8"/>
      <c r="M83" s="9">
        <f t="shared" si="9"/>
        <v>0</v>
      </c>
      <c r="N83" s="10"/>
      <c r="O83" s="11"/>
      <c r="P83" s="9">
        <f t="shared" si="10"/>
        <v>0</v>
      </c>
      <c r="Q83" s="10"/>
      <c r="R83" s="11"/>
      <c r="S83" s="9">
        <f t="shared" si="11"/>
        <v>0</v>
      </c>
      <c r="T83" s="12"/>
      <c r="U83" s="1"/>
    </row>
    <row r="84" spans="1:21" ht="15" customHeight="1">
      <c r="A84" s="39">
        <v>72</v>
      </c>
      <c r="B84" s="40">
        <v>1105</v>
      </c>
      <c r="C84" s="93" t="s">
        <v>110</v>
      </c>
      <c r="D84" s="94" t="s">
        <v>110</v>
      </c>
      <c r="E84" s="94" t="s">
        <v>110</v>
      </c>
      <c r="F84" s="94" t="s">
        <v>110</v>
      </c>
      <c r="G84" s="94" t="s">
        <v>110</v>
      </c>
      <c r="H84" s="94" t="s">
        <v>110</v>
      </c>
      <c r="I84" s="41" t="s">
        <v>38</v>
      </c>
      <c r="J84" s="30">
        <v>1</v>
      </c>
      <c r="K84" s="7"/>
      <c r="L84" s="8"/>
      <c r="M84" s="9">
        <f t="shared" si="9"/>
        <v>0</v>
      </c>
      <c r="N84" s="10"/>
      <c r="O84" s="11"/>
      <c r="P84" s="9">
        <f t="shared" si="10"/>
        <v>0</v>
      </c>
      <c r="Q84" s="10"/>
      <c r="R84" s="11"/>
      <c r="S84" s="9">
        <f t="shared" si="11"/>
        <v>0</v>
      </c>
      <c r="T84" s="12"/>
      <c r="U84" s="1"/>
    </row>
    <row r="85" spans="1:21" ht="15" customHeight="1">
      <c r="A85" s="39">
        <v>73</v>
      </c>
      <c r="B85" s="40">
        <v>1106</v>
      </c>
      <c r="C85" s="93" t="s">
        <v>111</v>
      </c>
      <c r="D85" s="94" t="s">
        <v>111</v>
      </c>
      <c r="E85" s="94" t="s">
        <v>111</v>
      </c>
      <c r="F85" s="94" t="s">
        <v>111</v>
      </c>
      <c r="G85" s="94" t="s">
        <v>111</v>
      </c>
      <c r="H85" s="94" t="s">
        <v>111</v>
      </c>
      <c r="I85" s="41" t="s">
        <v>38</v>
      </c>
      <c r="J85" s="30">
        <v>4</v>
      </c>
      <c r="K85" s="7"/>
      <c r="L85" s="8"/>
      <c r="M85" s="9">
        <f t="shared" si="9"/>
        <v>0</v>
      </c>
      <c r="N85" s="10"/>
      <c r="O85" s="11"/>
      <c r="P85" s="9">
        <f t="shared" si="10"/>
        <v>0</v>
      </c>
      <c r="Q85" s="10"/>
      <c r="R85" s="11"/>
      <c r="S85" s="9">
        <f t="shared" si="11"/>
        <v>0</v>
      </c>
      <c r="T85" s="12"/>
      <c r="U85" s="1"/>
    </row>
    <row r="86" spans="1:21" ht="15" customHeight="1">
      <c r="A86" s="39">
        <v>74</v>
      </c>
      <c r="B86" s="40">
        <v>1107</v>
      </c>
      <c r="C86" s="93" t="s">
        <v>112</v>
      </c>
      <c r="D86" s="94" t="s">
        <v>112</v>
      </c>
      <c r="E86" s="94" t="s">
        <v>112</v>
      </c>
      <c r="F86" s="94" t="s">
        <v>112</v>
      </c>
      <c r="G86" s="94" t="s">
        <v>112</v>
      </c>
      <c r="H86" s="94" t="s">
        <v>112</v>
      </c>
      <c r="I86" s="41" t="s">
        <v>38</v>
      </c>
      <c r="J86" s="30">
        <v>1</v>
      </c>
      <c r="K86" s="7"/>
      <c r="L86" s="8"/>
      <c r="M86" s="9">
        <f t="shared" si="9"/>
        <v>0</v>
      </c>
      <c r="N86" s="10"/>
      <c r="O86" s="11"/>
      <c r="P86" s="9">
        <f t="shared" si="10"/>
        <v>0</v>
      </c>
      <c r="Q86" s="10"/>
      <c r="R86" s="11"/>
      <c r="S86" s="9">
        <f t="shared" si="11"/>
        <v>0</v>
      </c>
      <c r="T86" s="12"/>
      <c r="U86" s="1"/>
    </row>
    <row r="87" spans="1:21" ht="15" customHeight="1">
      <c r="A87" s="39">
        <v>75</v>
      </c>
      <c r="B87" s="40">
        <v>1108</v>
      </c>
      <c r="C87" s="93" t="s">
        <v>113</v>
      </c>
      <c r="D87" s="94" t="s">
        <v>113</v>
      </c>
      <c r="E87" s="94" t="s">
        <v>113</v>
      </c>
      <c r="F87" s="94" t="s">
        <v>113</v>
      </c>
      <c r="G87" s="94" t="s">
        <v>113</v>
      </c>
      <c r="H87" s="94" t="s">
        <v>113</v>
      </c>
      <c r="I87" s="41" t="s">
        <v>38</v>
      </c>
      <c r="J87" s="30">
        <v>1</v>
      </c>
      <c r="K87" s="7"/>
      <c r="L87" s="8"/>
      <c r="M87" s="9">
        <f t="shared" si="9"/>
        <v>0</v>
      </c>
      <c r="N87" s="10"/>
      <c r="O87" s="11"/>
      <c r="P87" s="9">
        <f t="shared" si="10"/>
        <v>0</v>
      </c>
      <c r="Q87" s="10"/>
      <c r="R87" s="11"/>
      <c r="S87" s="9">
        <f t="shared" si="11"/>
        <v>0</v>
      </c>
      <c r="T87" s="12"/>
      <c r="U87" s="1"/>
    </row>
    <row r="88" spans="1:21" ht="15" customHeight="1">
      <c r="A88" s="39">
        <v>76</v>
      </c>
      <c r="B88" s="40">
        <v>1113</v>
      </c>
      <c r="C88" s="93" t="s">
        <v>114</v>
      </c>
      <c r="D88" s="94" t="s">
        <v>114</v>
      </c>
      <c r="E88" s="94" t="s">
        <v>114</v>
      </c>
      <c r="F88" s="94" t="s">
        <v>114</v>
      </c>
      <c r="G88" s="94" t="s">
        <v>114</v>
      </c>
      <c r="H88" s="94" t="s">
        <v>114</v>
      </c>
      <c r="I88" s="41" t="s">
        <v>38</v>
      </c>
      <c r="J88" s="30">
        <v>1</v>
      </c>
      <c r="K88" s="7"/>
      <c r="L88" s="8"/>
      <c r="M88" s="9">
        <f t="shared" si="9"/>
        <v>0</v>
      </c>
      <c r="N88" s="10"/>
      <c r="O88" s="11"/>
      <c r="P88" s="9">
        <f t="shared" si="10"/>
        <v>0</v>
      </c>
      <c r="Q88" s="10"/>
      <c r="R88" s="11"/>
      <c r="S88" s="9">
        <f t="shared" si="11"/>
        <v>0</v>
      </c>
      <c r="T88" s="12"/>
      <c r="U88" s="1"/>
    </row>
    <row r="89" spans="1:21" ht="15" customHeight="1">
      <c r="A89" s="39">
        <v>77</v>
      </c>
      <c r="B89" s="40">
        <v>1114</v>
      </c>
      <c r="C89" s="93" t="s">
        <v>115</v>
      </c>
      <c r="D89" s="94" t="s">
        <v>115</v>
      </c>
      <c r="E89" s="94" t="s">
        <v>115</v>
      </c>
      <c r="F89" s="94" t="s">
        <v>115</v>
      </c>
      <c r="G89" s="94" t="s">
        <v>115</v>
      </c>
      <c r="H89" s="94" t="s">
        <v>115</v>
      </c>
      <c r="I89" s="41" t="s">
        <v>38</v>
      </c>
      <c r="J89" s="30">
        <v>1</v>
      </c>
      <c r="K89" s="7"/>
      <c r="L89" s="8"/>
      <c r="M89" s="9">
        <f t="shared" si="9"/>
        <v>0</v>
      </c>
      <c r="N89" s="10"/>
      <c r="O89" s="11"/>
      <c r="P89" s="9">
        <f t="shared" si="10"/>
        <v>0</v>
      </c>
      <c r="Q89" s="10"/>
      <c r="R89" s="11"/>
      <c r="S89" s="9">
        <f t="shared" si="11"/>
        <v>0</v>
      </c>
      <c r="T89" s="12"/>
      <c r="U89" s="1"/>
    </row>
    <row r="90" spans="1:21" ht="15" customHeight="1">
      <c r="A90" s="39">
        <v>78</v>
      </c>
      <c r="B90" s="40">
        <v>1116</v>
      </c>
      <c r="C90" s="93" t="s">
        <v>116</v>
      </c>
      <c r="D90" s="94" t="s">
        <v>116</v>
      </c>
      <c r="E90" s="94" t="s">
        <v>116</v>
      </c>
      <c r="F90" s="94" t="s">
        <v>116</v>
      </c>
      <c r="G90" s="94" t="s">
        <v>116</v>
      </c>
      <c r="H90" s="94" t="s">
        <v>116</v>
      </c>
      <c r="I90" s="41" t="s">
        <v>38</v>
      </c>
      <c r="J90" s="30">
        <v>1</v>
      </c>
      <c r="K90" s="7"/>
      <c r="L90" s="8"/>
      <c r="M90" s="9">
        <f t="shared" si="9"/>
        <v>0</v>
      </c>
      <c r="N90" s="10"/>
      <c r="O90" s="11"/>
      <c r="P90" s="9">
        <f t="shared" si="10"/>
        <v>0</v>
      </c>
      <c r="Q90" s="10"/>
      <c r="R90" s="11"/>
      <c r="S90" s="9">
        <f t="shared" si="11"/>
        <v>0</v>
      </c>
      <c r="T90" s="12"/>
      <c r="U90" s="1"/>
    </row>
    <row r="91" spans="1:21" ht="15" customHeight="1">
      <c r="A91" s="39">
        <v>79</v>
      </c>
      <c r="B91" s="40">
        <v>1117</v>
      </c>
      <c r="C91" s="93" t="s">
        <v>117</v>
      </c>
      <c r="D91" s="94" t="s">
        <v>117</v>
      </c>
      <c r="E91" s="94" t="s">
        <v>117</v>
      </c>
      <c r="F91" s="94" t="s">
        <v>117</v>
      </c>
      <c r="G91" s="94" t="s">
        <v>117</v>
      </c>
      <c r="H91" s="94" t="s">
        <v>117</v>
      </c>
      <c r="I91" s="41" t="s">
        <v>38</v>
      </c>
      <c r="J91" s="30">
        <v>1</v>
      </c>
      <c r="K91" s="7"/>
      <c r="L91" s="8"/>
      <c r="M91" s="9">
        <f t="shared" si="9"/>
        <v>0</v>
      </c>
      <c r="N91" s="10"/>
      <c r="O91" s="11"/>
      <c r="P91" s="9">
        <f t="shared" si="10"/>
        <v>0</v>
      </c>
      <c r="Q91" s="10"/>
      <c r="R91" s="11"/>
      <c r="S91" s="9">
        <f t="shared" si="11"/>
        <v>0</v>
      </c>
      <c r="T91" s="12"/>
      <c r="U91" s="1"/>
    </row>
    <row r="92" spans="1:21" ht="15" customHeight="1">
      <c r="A92" s="39">
        <v>80</v>
      </c>
      <c r="B92" s="40">
        <v>1118</v>
      </c>
      <c r="C92" s="93" t="s">
        <v>118</v>
      </c>
      <c r="D92" s="94" t="s">
        <v>118</v>
      </c>
      <c r="E92" s="94" t="s">
        <v>118</v>
      </c>
      <c r="F92" s="94" t="s">
        <v>118</v>
      </c>
      <c r="G92" s="94" t="s">
        <v>118</v>
      </c>
      <c r="H92" s="94" t="s">
        <v>118</v>
      </c>
      <c r="I92" s="41" t="s">
        <v>38</v>
      </c>
      <c r="J92" s="30">
        <v>1</v>
      </c>
      <c r="K92" s="7"/>
      <c r="L92" s="8"/>
      <c r="M92" s="9">
        <f t="shared" si="9"/>
        <v>0</v>
      </c>
      <c r="N92" s="10"/>
      <c r="O92" s="11"/>
      <c r="P92" s="9">
        <f t="shared" si="10"/>
        <v>0</v>
      </c>
      <c r="Q92" s="10"/>
      <c r="R92" s="11"/>
      <c r="S92" s="9">
        <f t="shared" si="11"/>
        <v>0</v>
      </c>
      <c r="T92" s="12"/>
      <c r="U92" s="1"/>
    </row>
    <row r="93" spans="1:21" ht="15" customHeight="1">
      <c r="A93" s="39">
        <v>81</v>
      </c>
      <c r="B93" s="40">
        <v>1119</v>
      </c>
      <c r="C93" s="93" t="s">
        <v>119</v>
      </c>
      <c r="D93" s="94" t="s">
        <v>119</v>
      </c>
      <c r="E93" s="94" t="s">
        <v>119</v>
      </c>
      <c r="F93" s="94" t="s">
        <v>119</v>
      </c>
      <c r="G93" s="94" t="s">
        <v>119</v>
      </c>
      <c r="H93" s="94" t="s">
        <v>119</v>
      </c>
      <c r="I93" s="41" t="s">
        <v>38</v>
      </c>
      <c r="J93" s="30">
        <v>1</v>
      </c>
      <c r="K93" s="7"/>
      <c r="L93" s="8"/>
      <c r="M93" s="9">
        <f t="shared" si="9"/>
        <v>0</v>
      </c>
      <c r="N93" s="10"/>
      <c r="O93" s="11"/>
      <c r="P93" s="9">
        <f t="shared" si="10"/>
        <v>0</v>
      </c>
      <c r="Q93" s="10"/>
      <c r="R93" s="11"/>
      <c r="S93" s="9">
        <f t="shared" si="11"/>
        <v>0</v>
      </c>
      <c r="T93" s="12"/>
      <c r="U93" s="1"/>
    </row>
    <row r="94" spans="1:21" ht="15" customHeight="1">
      <c r="A94" s="39">
        <v>82</v>
      </c>
      <c r="B94" s="40">
        <v>1120</v>
      </c>
      <c r="C94" s="93" t="s">
        <v>120</v>
      </c>
      <c r="D94" s="94" t="s">
        <v>120</v>
      </c>
      <c r="E94" s="94" t="s">
        <v>120</v>
      </c>
      <c r="F94" s="94" t="s">
        <v>120</v>
      </c>
      <c r="G94" s="94" t="s">
        <v>120</v>
      </c>
      <c r="H94" s="94" t="s">
        <v>120</v>
      </c>
      <c r="I94" s="41" t="s">
        <v>38</v>
      </c>
      <c r="J94" s="30">
        <v>1</v>
      </c>
      <c r="K94" s="7"/>
      <c r="L94" s="8"/>
      <c r="M94" s="9">
        <f t="shared" si="9"/>
        <v>0</v>
      </c>
      <c r="N94" s="10"/>
      <c r="O94" s="11"/>
      <c r="P94" s="9">
        <f t="shared" si="10"/>
        <v>0</v>
      </c>
      <c r="Q94" s="10"/>
      <c r="R94" s="11"/>
      <c r="S94" s="9">
        <f t="shared" si="11"/>
        <v>0</v>
      </c>
      <c r="T94" s="12"/>
      <c r="U94" s="1"/>
    </row>
    <row r="95" spans="1:21" ht="15" customHeight="1">
      <c r="A95" s="39">
        <v>83</v>
      </c>
      <c r="B95" s="40">
        <v>1121</v>
      </c>
      <c r="C95" s="93" t="s">
        <v>121</v>
      </c>
      <c r="D95" s="94" t="s">
        <v>121</v>
      </c>
      <c r="E95" s="94" t="s">
        <v>121</v>
      </c>
      <c r="F95" s="94" t="s">
        <v>121</v>
      </c>
      <c r="G95" s="94" t="s">
        <v>121</v>
      </c>
      <c r="H95" s="94" t="s">
        <v>121</v>
      </c>
      <c r="I95" s="41" t="s">
        <v>38</v>
      </c>
      <c r="J95" s="30">
        <v>4</v>
      </c>
      <c r="K95" s="7"/>
      <c r="L95" s="8"/>
      <c r="M95" s="9">
        <f t="shared" si="9"/>
        <v>0</v>
      </c>
      <c r="N95" s="10"/>
      <c r="O95" s="11"/>
      <c r="P95" s="9">
        <f t="shared" si="10"/>
        <v>0</v>
      </c>
      <c r="Q95" s="10"/>
      <c r="R95" s="11"/>
      <c r="S95" s="9">
        <f t="shared" si="11"/>
        <v>0</v>
      </c>
      <c r="T95" s="12"/>
      <c r="U95" s="1"/>
    </row>
    <row r="96" spans="1:21" ht="15" customHeight="1">
      <c r="A96" s="39">
        <v>84</v>
      </c>
      <c r="B96" s="40">
        <v>1122</v>
      </c>
      <c r="C96" s="93" t="s">
        <v>122</v>
      </c>
      <c r="D96" s="94" t="s">
        <v>122</v>
      </c>
      <c r="E96" s="94" t="s">
        <v>122</v>
      </c>
      <c r="F96" s="94" t="s">
        <v>122</v>
      </c>
      <c r="G96" s="94" t="s">
        <v>122</v>
      </c>
      <c r="H96" s="94" t="s">
        <v>122</v>
      </c>
      <c r="I96" s="41" t="s">
        <v>38</v>
      </c>
      <c r="J96" s="30">
        <v>1</v>
      </c>
      <c r="K96" s="7"/>
      <c r="L96" s="8"/>
      <c r="M96" s="9">
        <f t="shared" si="9"/>
        <v>0</v>
      </c>
      <c r="N96" s="10"/>
      <c r="O96" s="11"/>
      <c r="P96" s="9">
        <f t="shared" si="10"/>
        <v>0</v>
      </c>
      <c r="Q96" s="10"/>
      <c r="R96" s="11"/>
      <c r="S96" s="9">
        <f t="shared" si="11"/>
        <v>0</v>
      </c>
      <c r="T96" s="12"/>
      <c r="U96" s="1"/>
    </row>
    <row r="97" spans="1:21" ht="15" customHeight="1">
      <c r="A97" s="39">
        <v>85</v>
      </c>
      <c r="B97" s="40">
        <v>1123</v>
      </c>
      <c r="C97" s="93" t="s">
        <v>123</v>
      </c>
      <c r="D97" s="94" t="s">
        <v>123</v>
      </c>
      <c r="E97" s="94" t="s">
        <v>123</v>
      </c>
      <c r="F97" s="94" t="s">
        <v>123</v>
      </c>
      <c r="G97" s="94" t="s">
        <v>123</v>
      </c>
      <c r="H97" s="94" t="s">
        <v>123</v>
      </c>
      <c r="I97" s="41" t="s">
        <v>38</v>
      </c>
      <c r="J97" s="30">
        <v>1</v>
      </c>
      <c r="K97" s="7"/>
      <c r="L97" s="8"/>
      <c r="M97" s="9">
        <f t="shared" si="9"/>
        <v>0</v>
      </c>
      <c r="N97" s="10"/>
      <c r="O97" s="11"/>
      <c r="P97" s="9">
        <f t="shared" si="10"/>
        <v>0</v>
      </c>
      <c r="Q97" s="10"/>
      <c r="R97" s="11"/>
      <c r="S97" s="9">
        <f t="shared" si="11"/>
        <v>0</v>
      </c>
      <c r="T97" s="12"/>
      <c r="U97" s="1"/>
    </row>
    <row r="98" spans="1:21" ht="15" customHeight="1">
      <c r="A98" s="39">
        <v>86</v>
      </c>
      <c r="B98" s="40">
        <v>1124</v>
      </c>
      <c r="C98" s="93" t="s">
        <v>124</v>
      </c>
      <c r="D98" s="94" t="s">
        <v>124</v>
      </c>
      <c r="E98" s="94" t="s">
        <v>124</v>
      </c>
      <c r="F98" s="94" t="s">
        <v>124</v>
      </c>
      <c r="G98" s="94" t="s">
        <v>124</v>
      </c>
      <c r="H98" s="94" t="s">
        <v>124</v>
      </c>
      <c r="I98" s="41" t="s">
        <v>38</v>
      </c>
      <c r="J98" s="30">
        <v>1</v>
      </c>
      <c r="K98" s="7"/>
      <c r="L98" s="8"/>
      <c r="M98" s="9">
        <f t="shared" si="9"/>
        <v>0</v>
      </c>
      <c r="N98" s="10"/>
      <c r="O98" s="11"/>
      <c r="P98" s="9">
        <f t="shared" si="10"/>
        <v>0</v>
      </c>
      <c r="Q98" s="10"/>
      <c r="R98" s="11"/>
      <c r="S98" s="9">
        <f t="shared" si="11"/>
        <v>0</v>
      </c>
      <c r="T98" s="12"/>
      <c r="U98" s="1"/>
    </row>
    <row r="99" spans="1:21" ht="15" customHeight="1">
      <c r="A99" s="39">
        <v>87</v>
      </c>
      <c r="B99" s="40">
        <v>1188</v>
      </c>
      <c r="C99" s="93" t="s">
        <v>125</v>
      </c>
      <c r="D99" s="94" t="s">
        <v>125</v>
      </c>
      <c r="E99" s="94" t="s">
        <v>125</v>
      </c>
      <c r="F99" s="94" t="s">
        <v>125</v>
      </c>
      <c r="G99" s="94" t="s">
        <v>125</v>
      </c>
      <c r="H99" s="94" t="s">
        <v>125</v>
      </c>
      <c r="I99" s="41" t="s">
        <v>38</v>
      </c>
      <c r="J99" s="30">
        <v>1</v>
      </c>
      <c r="K99" s="7"/>
      <c r="L99" s="8"/>
      <c r="M99" s="9">
        <f t="shared" si="9"/>
        <v>0</v>
      </c>
      <c r="N99" s="10"/>
      <c r="O99" s="11"/>
      <c r="P99" s="9">
        <f t="shared" si="10"/>
        <v>0</v>
      </c>
      <c r="Q99" s="10"/>
      <c r="R99" s="11"/>
      <c r="S99" s="9">
        <f t="shared" si="11"/>
        <v>0</v>
      </c>
      <c r="T99" s="12"/>
      <c r="U99" s="1"/>
    </row>
    <row r="100" spans="1:21" ht="15" customHeight="1">
      <c r="A100" s="39">
        <v>88</v>
      </c>
      <c r="B100" s="40">
        <v>1189</v>
      </c>
      <c r="C100" s="93" t="s">
        <v>126</v>
      </c>
      <c r="D100" s="94" t="s">
        <v>126</v>
      </c>
      <c r="E100" s="94" t="s">
        <v>126</v>
      </c>
      <c r="F100" s="94" t="s">
        <v>126</v>
      </c>
      <c r="G100" s="94" t="s">
        <v>126</v>
      </c>
      <c r="H100" s="94" t="s">
        <v>126</v>
      </c>
      <c r="I100" s="41" t="s">
        <v>38</v>
      </c>
      <c r="J100" s="30">
        <v>1</v>
      </c>
      <c r="K100" s="7"/>
      <c r="L100" s="8"/>
      <c r="M100" s="9">
        <f t="shared" si="9"/>
        <v>0</v>
      </c>
      <c r="N100" s="10"/>
      <c r="O100" s="11"/>
      <c r="P100" s="9">
        <f t="shared" si="10"/>
        <v>0</v>
      </c>
      <c r="Q100" s="10"/>
      <c r="R100" s="11"/>
      <c r="S100" s="9">
        <f t="shared" si="11"/>
        <v>0</v>
      </c>
      <c r="T100" s="12"/>
      <c r="U100" s="1"/>
    </row>
    <row r="101" spans="1:21" ht="15" customHeight="1">
      <c r="A101" s="39">
        <v>89</v>
      </c>
      <c r="B101" s="40">
        <v>1191</v>
      </c>
      <c r="C101" s="93" t="s">
        <v>127</v>
      </c>
      <c r="D101" s="94" t="s">
        <v>127</v>
      </c>
      <c r="E101" s="94" t="s">
        <v>127</v>
      </c>
      <c r="F101" s="94" t="s">
        <v>127</v>
      </c>
      <c r="G101" s="94" t="s">
        <v>127</v>
      </c>
      <c r="H101" s="94" t="s">
        <v>127</v>
      </c>
      <c r="I101" s="41" t="s">
        <v>38</v>
      </c>
      <c r="J101" s="30">
        <v>1</v>
      </c>
      <c r="K101" s="7"/>
      <c r="L101" s="8"/>
      <c r="M101" s="9">
        <f t="shared" si="9"/>
        <v>0</v>
      </c>
      <c r="N101" s="10"/>
      <c r="O101" s="11"/>
      <c r="P101" s="9">
        <f t="shared" si="10"/>
        <v>0</v>
      </c>
      <c r="Q101" s="10"/>
      <c r="R101" s="11"/>
      <c r="S101" s="9">
        <f t="shared" si="11"/>
        <v>0</v>
      </c>
      <c r="T101" s="12"/>
      <c r="U101" s="1"/>
    </row>
    <row r="102" spans="1:21" ht="15" customHeight="1">
      <c r="A102" s="39">
        <v>90</v>
      </c>
      <c r="B102" s="40">
        <v>1192</v>
      </c>
      <c r="C102" s="93" t="s">
        <v>128</v>
      </c>
      <c r="D102" s="94" t="s">
        <v>128</v>
      </c>
      <c r="E102" s="94" t="s">
        <v>128</v>
      </c>
      <c r="F102" s="94" t="s">
        <v>128</v>
      </c>
      <c r="G102" s="94" t="s">
        <v>128</v>
      </c>
      <c r="H102" s="94" t="s">
        <v>128</v>
      </c>
      <c r="I102" s="41" t="s">
        <v>38</v>
      </c>
      <c r="J102" s="30">
        <v>1</v>
      </c>
      <c r="K102" s="7"/>
      <c r="L102" s="8"/>
      <c r="M102" s="9">
        <f t="shared" si="9"/>
        <v>0</v>
      </c>
      <c r="N102" s="10"/>
      <c r="O102" s="11"/>
      <c r="P102" s="9">
        <f t="shared" si="10"/>
        <v>0</v>
      </c>
      <c r="Q102" s="10"/>
      <c r="R102" s="11"/>
      <c r="S102" s="9">
        <f t="shared" si="11"/>
        <v>0</v>
      </c>
      <c r="T102" s="12"/>
      <c r="U102" s="1"/>
    </row>
    <row r="103" spans="1:21" ht="15" customHeight="1">
      <c r="A103" s="39">
        <v>91</v>
      </c>
      <c r="B103" s="40">
        <v>1193</v>
      </c>
      <c r="C103" s="93" t="s">
        <v>129</v>
      </c>
      <c r="D103" s="94" t="s">
        <v>129</v>
      </c>
      <c r="E103" s="94" t="s">
        <v>129</v>
      </c>
      <c r="F103" s="94" t="s">
        <v>129</v>
      </c>
      <c r="G103" s="94" t="s">
        <v>129</v>
      </c>
      <c r="H103" s="94" t="s">
        <v>129</v>
      </c>
      <c r="I103" s="41" t="s">
        <v>38</v>
      </c>
      <c r="J103" s="30">
        <v>1</v>
      </c>
      <c r="K103" s="7"/>
      <c r="L103" s="8"/>
      <c r="M103" s="9">
        <f t="shared" si="9"/>
        <v>0</v>
      </c>
      <c r="N103" s="10"/>
      <c r="O103" s="11"/>
      <c r="P103" s="9">
        <f t="shared" si="10"/>
        <v>0</v>
      </c>
      <c r="Q103" s="10"/>
      <c r="R103" s="11"/>
      <c r="S103" s="9">
        <f t="shared" si="11"/>
        <v>0</v>
      </c>
      <c r="T103" s="12"/>
      <c r="U103" s="1"/>
    </row>
    <row r="104" spans="1:21" ht="15" customHeight="1">
      <c r="A104" s="39">
        <v>92</v>
      </c>
      <c r="B104" s="40">
        <v>1194</v>
      </c>
      <c r="C104" s="93" t="s">
        <v>130</v>
      </c>
      <c r="D104" s="94" t="s">
        <v>130</v>
      </c>
      <c r="E104" s="94" t="s">
        <v>130</v>
      </c>
      <c r="F104" s="94" t="s">
        <v>130</v>
      </c>
      <c r="G104" s="94" t="s">
        <v>130</v>
      </c>
      <c r="H104" s="94" t="s">
        <v>130</v>
      </c>
      <c r="I104" s="41" t="s">
        <v>38</v>
      </c>
      <c r="J104" s="30">
        <v>1</v>
      </c>
      <c r="K104" s="7"/>
      <c r="L104" s="8"/>
      <c r="M104" s="9">
        <f t="shared" si="9"/>
        <v>0</v>
      </c>
      <c r="N104" s="10"/>
      <c r="O104" s="11"/>
      <c r="P104" s="9">
        <f t="shared" si="10"/>
        <v>0</v>
      </c>
      <c r="Q104" s="10"/>
      <c r="R104" s="11"/>
      <c r="S104" s="9">
        <f t="shared" si="11"/>
        <v>0</v>
      </c>
      <c r="T104" s="12"/>
      <c r="U104" s="1"/>
    </row>
    <row r="105" spans="1:21" ht="15" customHeight="1">
      <c r="A105" s="39">
        <v>93</v>
      </c>
      <c r="B105" s="40">
        <v>1195</v>
      </c>
      <c r="C105" s="93" t="s">
        <v>131</v>
      </c>
      <c r="D105" s="94" t="s">
        <v>131</v>
      </c>
      <c r="E105" s="94" t="s">
        <v>131</v>
      </c>
      <c r="F105" s="94" t="s">
        <v>131</v>
      </c>
      <c r="G105" s="94" t="s">
        <v>131</v>
      </c>
      <c r="H105" s="94" t="s">
        <v>131</v>
      </c>
      <c r="I105" s="41" t="s">
        <v>38</v>
      </c>
      <c r="J105" s="30">
        <v>1</v>
      </c>
      <c r="K105" s="7"/>
      <c r="L105" s="8"/>
      <c r="M105" s="9">
        <f t="shared" si="9"/>
        <v>0</v>
      </c>
      <c r="N105" s="10"/>
      <c r="O105" s="11"/>
      <c r="P105" s="9">
        <f t="shared" si="10"/>
        <v>0</v>
      </c>
      <c r="Q105" s="10"/>
      <c r="R105" s="11"/>
      <c r="S105" s="9">
        <f t="shared" si="11"/>
        <v>0</v>
      </c>
      <c r="T105" s="12"/>
      <c r="U105" s="1"/>
    </row>
    <row r="106" spans="1:21" ht="15" customHeight="1">
      <c r="A106" s="39">
        <v>94</v>
      </c>
      <c r="B106" s="40">
        <v>1202</v>
      </c>
      <c r="C106" s="93" t="s">
        <v>132</v>
      </c>
      <c r="D106" s="94" t="s">
        <v>132</v>
      </c>
      <c r="E106" s="94" t="s">
        <v>132</v>
      </c>
      <c r="F106" s="94" t="s">
        <v>132</v>
      </c>
      <c r="G106" s="94" t="s">
        <v>132</v>
      </c>
      <c r="H106" s="94" t="s">
        <v>132</v>
      </c>
      <c r="I106" s="41" t="s">
        <v>38</v>
      </c>
      <c r="J106" s="30">
        <v>2</v>
      </c>
      <c r="K106" s="7"/>
      <c r="L106" s="8"/>
      <c r="M106" s="9">
        <f t="shared" si="9"/>
        <v>0</v>
      </c>
      <c r="N106" s="10"/>
      <c r="O106" s="11"/>
      <c r="P106" s="9">
        <f t="shared" si="10"/>
        <v>0</v>
      </c>
      <c r="Q106" s="10"/>
      <c r="R106" s="11"/>
      <c r="S106" s="9">
        <f t="shared" si="11"/>
        <v>0</v>
      </c>
      <c r="T106" s="12"/>
      <c r="U106" s="1"/>
    </row>
    <row r="107" spans="1:21" ht="15" customHeight="1">
      <c r="A107" s="39">
        <v>95</v>
      </c>
      <c r="B107" s="40">
        <v>1203</v>
      </c>
      <c r="C107" s="93" t="s">
        <v>133</v>
      </c>
      <c r="D107" s="94" t="s">
        <v>133</v>
      </c>
      <c r="E107" s="94" t="s">
        <v>133</v>
      </c>
      <c r="F107" s="94" t="s">
        <v>133</v>
      </c>
      <c r="G107" s="94" t="s">
        <v>133</v>
      </c>
      <c r="H107" s="94" t="s">
        <v>133</v>
      </c>
      <c r="I107" s="41" t="s">
        <v>38</v>
      </c>
      <c r="J107" s="30">
        <v>30</v>
      </c>
      <c r="K107" s="7"/>
      <c r="L107" s="8"/>
      <c r="M107" s="9">
        <f t="shared" si="9"/>
        <v>0</v>
      </c>
      <c r="N107" s="10"/>
      <c r="O107" s="11"/>
      <c r="P107" s="9">
        <f t="shared" si="10"/>
        <v>0</v>
      </c>
      <c r="Q107" s="10"/>
      <c r="R107" s="11"/>
      <c r="S107" s="9">
        <f t="shared" si="11"/>
        <v>0</v>
      </c>
      <c r="T107" s="12"/>
      <c r="U107" s="1"/>
    </row>
    <row r="108" spans="1:21" ht="15" customHeight="1">
      <c r="A108" s="39">
        <v>96</v>
      </c>
      <c r="B108" s="40">
        <v>1204</v>
      </c>
      <c r="C108" s="93" t="s">
        <v>134</v>
      </c>
      <c r="D108" s="94" t="s">
        <v>134</v>
      </c>
      <c r="E108" s="94" t="s">
        <v>134</v>
      </c>
      <c r="F108" s="94" t="s">
        <v>134</v>
      </c>
      <c r="G108" s="94" t="s">
        <v>134</v>
      </c>
      <c r="H108" s="94" t="s">
        <v>134</v>
      </c>
      <c r="I108" s="41" t="s">
        <v>38</v>
      </c>
      <c r="J108" s="30">
        <v>6</v>
      </c>
      <c r="K108" s="7"/>
      <c r="L108" s="8"/>
      <c r="M108" s="9">
        <f t="shared" si="9"/>
        <v>0</v>
      </c>
      <c r="N108" s="10"/>
      <c r="O108" s="11"/>
      <c r="P108" s="9">
        <f t="shared" si="10"/>
        <v>0</v>
      </c>
      <c r="Q108" s="10"/>
      <c r="R108" s="11"/>
      <c r="S108" s="9">
        <f t="shared" si="11"/>
        <v>0</v>
      </c>
      <c r="T108" s="12"/>
      <c r="U108" s="1"/>
    </row>
    <row r="109" spans="1:21" ht="15" customHeight="1">
      <c r="A109" s="39">
        <v>97</v>
      </c>
      <c r="B109" s="40">
        <v>1207</v>
      </c>
      <c r="C109" s="93" t="s">
        <v>135</v>
      </c>
      <c r="D109" s="94" t="s">
        <v>135</v>
      </c>
      <c r="E109" s="94" t="s">
        <v>135</v>
      </c>
      <c r="F109" s="94" t="s">
        <v>135</v>
      </c>
      <c r="G109" s="94" t="s">
        <v>135</v>
      </c>
      <c r="H109" s="94" t="s">
        <v>135</v>
      </c>
      <c r="I109" s="41" t="s">
        <v>38</v>
      </c>
      <c r="J109" s="30">
        <v>12</v>
      </c>
      <c r="K109" s="7"/>
      <c r="L109" s="8"/>
      <c r="M109" s="9">
        <f t="shared" si="9"/>
        <v>0</v>
      </c>
      <c r="N109" s="10"/>
      <c r="O109" s="11"/>
      <c r="P109" s="9">
        <f t="shared" si="10"/>
        <v>0</v>
      </c>
      <c r="Q109" s="10"/>
      <c r="R109" s="11"/>
      <c r="S109" s="9">
        <f t="shared" si="11"/>
        <v>0</v>
      </c>
      <c r="T109" s="12"/>
      <c r="U109" s="1"/>
    </row>
    <row r="110" spans="1:21" ht="15" customHeight="1">
      <c r="A110" s="39">
        <v>98</v>
      </c>
      <c r="B110" s="40">
        <v>1221</v>
      </c>
      <c r="C110" s="93" t="s">
        <v>136</v>
      </c>
      <c r="D110" s="94" t="s">
        <v>136</v>
      </c>
      <c r="E110" s="94" t="s">
        <v>136</v>
      </c>
      <c r="F110" s="94" t="s">
        <v>136</v>
      </c>
      <c r="G110" s="94" t="s">
        <v>136</v>
      </c>
      <c r="H110" s="94" t="s">
        <v>136</v>
      </c>
      <c r="I110" s="41" t="s">
        <v>38</v>
      </c>
      <c r="J110" s="30">
        <v>44</v>
      </c>
      <c r="K110" s="7"/>
      <c r="L110" s="8"/>
      <c r="M110" s="9">
        <f t="shared" si="9"/>
        <v>0</v>
      </c>
      <c r="N110" s="10"/>
      <c r="O110" s="11"/>
      <c r="P110" s="9">
        <f t="shared" si="10"/>
        <v>0</v>
      </c>
      <c r="Q110" s="10"/>
      <c r="R110" s="11"/>
      <c r="S110" s="9">
        <f t="shared" si="11"/>
        <v>0</v>
      </c>
      <c r="T110" s="12"/>
      <c r="U110" s="1"/>
    </row>
    <row r="111" spans="1:21" ht="15" customHeight="1">
      <c r="A111" s="39">
        <v>99</v>
      </c>
      <c r="B111" s="40">
        <v>1222</v>
      </c>
      <c r="C111" s="93" t="s">
        <v>137</v>
      </c>
      <c r="D111" s="94" t="s">
        <v>137</v>
      </c>
      <c r="E111" s="94" t="s">
        <v>137</v>
      </c>
      <c r="F111" s="94" t="s">
        <v>137</v>
      </c>
      <c r="G111" s="94" t="s">
        <v>137</v>
      </c>
      <c r="H111" s="94" t="s">
        <v>137</v>
      </c>
      <c r="I111" s="41" t="s">
        <v>38</v>
      </c>
      <c r="J111" s="30">
        <v>8</v>
      </c>
      <c r="K111" s="7"/>
      <c r="L111" s="8"/>
      <c r="M111" s="9">
        <f t="shared" si="9"/>
        <v>0</v>
      </c>
      <c r="N111" s="10"/>
      <c r="O111" s="11"/>
      <c r="P111" s="9">
        <f t="shared" si="10"/>
        <v>0</v>
      </c>
      <c r="Q111" s="10"/>
      <c r="R111" s="11"/>
      <c r="S111" s="9">
        <f t="shared" si="11"/>
        <v>0</v>
      </c>
      <c r="T111" s="12"/>
      <c r="U111" s="1"/>
    </row>
    <row r="112" spans="1:21" ht="15" customHeight="1">
      <c r="A112" s="39">
        <v>100</v>
      </c>
      <c r="B112" s="40">
        <v>1223</v>
      </c>
      <c r="C112" s="93" t="s">
        <v>138</v>
      </c>
      <c r="D112" s="94" t="s">
        <v>138</v>
      </c>
      <c r="E112" s="94" t="s">
        <v>138</v>
      </c>
      <c r="F112" s="94" t="s">
        <v>138</v>
      </c>
      <c r="G112" s="94" t="s">
        <v>138</v>
      </c>
      <c r="H112" s="94" t="s">
        <v>138</v>
      </c>
      <c r="I112" s="41" t="s">
        <v>38</v>
      </c>
      <c r="J112" s="30">
        <v>5</v>
      </c>
      <c r="K112" s="7"/>
      <c r="L112" s="8"/>
      <c r="M112" s="9">
        <f t="shared" si="9"/>
        <v>0</v>
      </c>
      <c r="N112" s="10"/>
      <c r="O112" s="11"/>
      <c r="P112" s="9">
        <f t="shared" si="10"/>
        <v>0</v>
      </c>
      <c r="Q112" s="10"/>
      <c r="R112" s="11"/>
      <c r="S112" s="9">
        <f t="shared" si="11"/>
        <v>0</v>
      </c>
      <c r="T112" s="12"/>
      <c r="U112" s="1"/>
    </row>
    <row r="113" spans="1:21" ht="15" customHeight="1">
      <c r="A113" s="39">
        <v>101</v>
      </c>
      <c r="B113" s="40">
        <v>1229</v>
      </c>
      <c r="C113" s="93" t="s">
        <v>139</v>
      </c>
      <c r="D113" s="94" t="s">
        <v>139</v>
      </c>
      <c r="E113" s="94" t="s">
        <v>139</v>
      </c>
      <c r="F113" s="94" t="s">
        <v>139</v>
      </c>
      <c r="G113" s="94" t="s">
        <v>139</v>
      </c>
      <c r="H113" s="94" t="s">
        <v>139</v>
      </c>
      <c r="I113" s="41" t="s">
        <v>38</v>
      </c>
      <c r="J113" s="30">
        <v>6</v>
      </c>
      <c r="K113" s="7"/>
      <c r="L113" s="8"/>
      <c r="M113" s="9">
        <f t="shared" si="9"/>
        <v>0</v>
      </c>
      <c r="N113" s="10"/>
      <c r="O113" s="11"/>
      <c r="P113" s="9">
        <f t="shared" si="10"/>
        <v>0</v>
      </c>
      <c r="Q113" s="10"/>
      <c r="R113" s="11"/>
      <c r="S113" s="9">
        <f t="shared" si="11"/>
        <v>0</v>
      </c>
      <c r="T113" s="12"/>
      <c r="U113" s="1"/>
    </row>
    <row r="114" spans="1:21" ht="15" customHeight="1">
      <c r="A114" s="39">
        <v>102</v>
      </c>
      <c r="B114" s="40">
        <v>1230</v>
      </c>
      <c r="C114" s="93" t="s">
        <v>140</v>
      </c>
      <c r="D114" s="94" t="s">
        <v>140</v>
      </c>
      <c r="E114" s="94" t="s">
        <v>140</v>
      </c>
      <c r="F114" s="94" t="s">
        <v>140</v>
      </c>
      <c r="G114" s="94" t="s">
        <v>140</v>
      </c>
      <c r="H114" s="94" t="s">
        <v>140</v>
      </c>
      <c r="I114" s="41" t="s">
        <v>38</v>
      </c>
      <c r="J114" s="30">
        <v>5</v>
      </c>
      <c r="K114" s="7"/>
      <c r="L114" s="8"/>
      <c r="M114" s="9">
        <f t="shared" si="9"/>
        <v>0</v>
      </c>
      <c r="N114" s="10"/>
      <c r="O114" s="11"/>
      <c r="P114" s="9">
        <f t="shared" si="10"/>
        <v>0</v>
      </c>
      <c r="Q114" s="10"/>
      <c r="R114" s="11"/>
      <c r="S114" s="9">
        <f t="shared" si="11"/>
        <v>0</v>
      </c>
      <c r="T114" s="12"/>
      <c r="U114" s="1"/>
    </row>
    <row r="115" spans="1:21" ht="15" customHeight="1">
      <c r="A115" s="39">
        <v>103</v>
      </c>
      <c r="B115" s="40">
        <v>1248</v>
      </c>
      <c r="C115" s="93" t="s">
        <v>141</v>
      </c>
      <c r="D115" s="94" t="s">
        <v>141</v>
      </c>
      <c r="E115" s="94" t="s">
        <v>141</v>
      </c>
      <c r="F115" s="94" t="s">
        <v>141</v>
      </c>
      <c r="G115" s="94" t="s">
        <v>141</v>
      </c>
      <c r="H115" s="94" t="s">
        <v>141</v>
      </c>
      <c r="I115" s="41" t="s">
        <v>38</v>
      </c>
      <c r="J115" s="30">
        <v>1</v>
      </c>
      <c r="K115" s="7"/>
      <c r="L115" s="8"/>
      <c r="M115" s="9">
        <f t="shared" si="9"/>
        <v>0</v>
      </c>
      <c r="N115" s="10"/>
      <c r="O115" s="11"/>
      <c r="P115" s="9">
        <f t="shared" si="10"/>
        <v>0</v>
      </c>
      <c r="Q115" s="10"/>
      <c r="R115" s="11"/>
      <c r="S115" s="9">
        <f t="shared" si="11"/>
        <v>0</v>
      </c>
      <c r="T115" s="12"/>
      <c r="U115" s="1"/>
    </row>
    <row r="116" spans="1:21" ht="15" customHeight="1">
      <c r="A116" s="39">
        <v>104</v>
      </c>
      <c r="B116" s="40">
        <v>1253</v>
      </c>
      <c r="C116" s="93" t="s">
        <v>142</v>
      </c>
      <c r="D116" s="94" t="s">
        <v>142</v>
      </c>
      <c r="E116" s="94" t="s">
        <v>142</v>
      </c>
      <c r="F116" s="94" t="s">
        <v>142</v>
      </c>
      <c r="G116" s="94" t="s">
        <v>142</v>
      </c>
      <c r="H116" s="94" t="s">
        <v>142</v>
      </c>
      <c r="I116" s="41" t="s">
        <v>38</v>
      </c>
      <c r="J116" s="30">
        <v>4</v>
      </c>
      <c r="K116" s="7"/>
      <c r="L116" s="8"/>
      <c r="M116" s="9">
        <f t="shared" si="9"/>
        <v>0</v>
      </c>
      <c r="N116" s="10"/>
      <c r="O116" s="11"/>
      <c r="P116" s="9">
        <f t="shared" si="10"/>
        <v>0</v>
      </c>
      <c r="Q116" s="10"/>
      <c r="R116" s="11"/>
      <c r="S116" s="9">
        <f t="shared" si="11"/>
        <v>0</v>
      </c>
      <c r="T116" s="12"/>
      <c r="U116" s="1"/>
    </row>
    <row r="117" spans="1:21" ht="15" customHeight="1">
      <c r="A117" s="39">
        <v>105</v>
      </c>
      <c r="B117" s="40">
        <v>1256</v>
      </c>
      <c r="C117" s="93" t="s">
        <v>143</v>
      </c>
      <c r="D117" s="94" t="s">
        <v>143</v>
      </c>
      <c r="E117" s="94" t="s">
        <v>143</v>
      </c>
      <c r="F117" s="94" t="s">
        <v>143</v>
      </c>
      <c r="G117" s="94" t="s">
        <v>143</v>
      </c>
      <c r="H117" s="94" t="s">
        <v>143</v>
      </c>
      <c r="I117" s="41" t="s">
        <v>38</v>
      </c>
      <c r="J117" s="30">
        <v>10</v>
      </c>
      <c r="K117" s="7"/>
      <c r="L117" s="8"/>
      <c r="M117" s="9">
        <f t="shared" si="9"/>
        <v>0</v>
      </c>
      <c r="N117" s="10"/>
      <c r="O117" s="11"/>
      <c r="P117" s="9">
        <f t="shared" si="10"/>
        <v>0</v>
      </c>
      <c r="Q117" s="10"/>
      <c r="R117" s="11"/>
      <c r="S117" s="9">
        <f t="shared" si="11"/>
        <v>0</v>
      </c>
      <c r="T117" s="12"/>
      <c r="U117" s="1"/>
    </row>
    <row r="118" spans="1:21" ht="15" customHeight="1">
      <c r="A118" s="39">
        <v>106</v>
      </c>
      <c r="B118" s="40">
        <v>1259</v>
      </c>
      <c r="C118" s="93" t="s">
        <v>144</v>
      </c>
      <c r="D118" s="94" t="s">
        <v>144</v>
      </c>
      <c r="E118" s="94" t="s">
        <v>144</v>
      </c>
      <c r="F118" s="94" t="s">
        <v>144</v>
      </c>
      <c r="G118" s="94" t="s">
        <v>144</v>
      </c>
      <c r="H118" s="94" t="s">
        <v>144</v>
      </c>
      <c r="I118" s="41" t="s">
        <v>38</v>
      </c>
      <c r="J118" s="30">
        <v>8</v>
      </c>
      <c r="K118" s="7"/>
      <c r="L118" s="8"/>
      <c r="M118" s="9">
        <f t="shared" si="9"/>
        <v>0</v>
      </c>
      <c r="N118" s="10"/>
      <c r="O118" s="11"/>
      <c r="P118" s="9">
        <f t="shared" si="10"/>
        <v>0</v>
      </c>
      <c r="Q118" s="10"/>
      <c r="R118" s="11"/>
      <c r="S118" s="9">
        <f t="shared" si="11"/>
        <v>0</v>
      </c>
      <c r="T118" s="12"/>
      <c r="U118" s="1"/>
    </row>
    <row r="119" spans="1:21" ht="15" customHeight="1">
      <c r="A119" s="39">
        <v>107</v>
      </c>
      <c r="B119" s="40">
        <v>1260</v>
      </c>
      <c r="C119" s="93" t="s">
        <v>145</v>
      </c>
      <c r="D119" s="94" t="s">
        <v>145</v>
      </c>
      <c r="E119" s="94" t="s">
        <v>145</v>
      </c>
      <c r="F119" s="94" t="s">
        <v>145</v>
      </c>
      <c r="G119" s="94" t="s">
        <v>145</v>
      </c>
      <c r="H119" s="94" t="s">
        <v>145</v>
      </c>
      <c r="I119" s="41" t="s">
        <v>38</v>
      </c>
      <c r="J119" s="30">
        <v>21</v>
      </c>
      <c r="K119" s="7"/>
      <c r="L119" s="8"/>
      <c r="M119" s="9">
        <f t="shared" si="9"/>
        <v>0</v>
      </c>
      <c r="N119" s="10"/>
      <c r="O119" s="11"/>
      <c r="P119" s="9">
        <f t="shared" si="10"/>
        <v>0</v>
      </c>
      <c r="Q119" s="10"/>
      <c r="R119" s="11"/>
      <c r="S119" s="9">
        <f t="shared" si="11"/>
        <v>0</v>
      </c>
      <c r="T119" s="12"/>
      <c r="U119" s="1"/>
    </row>
    <row r="120" spans="1:21" ht="15.75" customHeight="1" thickBot="1">
      <c r="A120" s="44">
        <v>108</v>
      </c>
      <c r="B120" s="45">
        <v>1261</v>
      </c>
      <c r="C120" s="145" t="s">
        <v>146</v>
      </c>
      <c r="D120" s="146" t="s">
        <v>146</v>
      </c>
      <c r="E120" s="146" t="s">
        <v>146</v>
      </c>
      <c r="F120" s="146" t="s">
        <v>146</v>
      </c>
      <c r="G120" s="146" t="s">
        <v>146</v>
      </c>
      <c r="H120" s="146" t="s">
        <v>146</v>
      </c>
      <c r="I120" s="46" t="s">
        <v>38</v>
      </c>
      <c r="J120" s="47">
        <v>2</v>
      </c>
      <c r="K120" s="55"/>
      <c r="L120" s="56"/>
      <c r="M120" s="57">
        <f t="shared" si="9"/>
        <v>0</v>
      </c>
      <c r="N120" s="58"/>
      <c r="O120" s="59"/>
      <c r="P120" s="57">
        <f t="shared" si="10"/>
        <v>0</v>
      </c>
      <c r="Q120" s="58"/>
      <c r="R120" s="59"/>
      <c r="S120" s="57">
        <f t="shared" si="11"/>
        <v>0</v>
      </c>
      <c r="T120" s="60"/>
      <c r="U120" s="1"/>
    </row>
    <row r="121" spans="1:21">
      <c r="A121" s="48"/>
      <c r="B121" s="49"/>
      <c r="C121" s="79"/>
      <c r="D121" s="80"/>
      <c r="E121" s="80"/>
      <c r="F121" s="80"/>
      <c r="G121" s="80"/>
      <c r="H121" s="80"/>
      <c r="I121" s="50"/>
      <c r="J121" s="51"/>
      <c r="K121" s="51"/>
      <c r="L121" s="52"/>
      <c r="M121" s="52"/>
      <c r="N121" s="81" t="s">
        <v>10</v>
      </c>
      <c r="O121" s="82"/>
      <c r="P121" s="83"/>
      <c r="Q121" s="52"/>
      <c r="R121" s="52"/>
      <c r="S121" s="53">
        <f>SUM(M13:M120)</f>
        <v>0</v>
      </c>
      <c r="T121" s="54"/>
      <c r="U121" s="1"/>
    </row>
    <row r="122" spans="1:21">
      <c r="A122" s="5"/>
      <c r="B122" s="29"/>
      <c r="C122" s="84"/>
      <c r="D122" s="85"/>
      <c r="E122" s="85"/>
      <c r="F122" s="85"/>
      <c r="G122" s="85"/>
      <c r="H122" s="85"/>
      <c r="I122" s="6"/>
      <c r="J122" s="13"/>
      <c r="K122" s="13"/>
      <c r="L122" s="9"/>
      <c r="M122" s="9"/>
      <c r="N122" s="86" t="s">
        <v>18</v>
      </c>
      <c r="O122" s="87"/>
      <c r="P122" s="88"/>
      <c r="Q122" s="16"/>
      <c r="R122" s="16"/>
      <c r="S122" s="14">
        <f>SUM(O12:O120)</f>
        <v>0</v>
      </c>
      <c r="T122" s="15"/>
      <c r="U122" s="1"/>
    </row>
    <row r="123" spans="1:21">
      <c r="A123" s="5"/>
      <c r="B123" s="29"/>
      <c r="C123" s="84"/>
      <c r="D123" s="85"/>
      <c r="E123" s="85"/>
      <c r="F123" s="85"/>
      <c r="G123" s="85"/>
      <c r="H123" s="85"/>
      <c r="I123" s="6"/>
      <c r="J123" s="13"/>
      <c r="K123" s="13"/>
      <c r="L123" s="9"/>
      <c r="M123" s="9"/>
      <c r="N123" s="86" t="s">
        <v>19</v>
      </c>
      <c r="O123" s="87"/>
      <c r="P123" s="88"/>
      <c r="Q123" s="16"/>
      <c r="R123" s="16"/>
      <c r="S123" s="14">
        <f>+S121-S122</f>
        <v>0</v>
      </c>
      <c r="T123" s="15"/>
      <c r="U123" s="1"/>
    </row>
    <row r="124" spans="1:21">
      <c r="A124" s="5"/>
      <c r="B124" s="29"/>
      <c r="C124" s="84"/>
      <c r="D124" s="85"/>
      <c r="E124" s="85"/>
      <c r="F124" s="85"/>
      <c r="G124" s="85"/>
      <c r="H124" s="85"/>
      <c r="I124" s="6"/>
      <c r="J124" s="13"/>
      <c r="K124" s="13"/>
      <c r="L124" s="9"/>
      <c r="M124" s="9"/>
      <c r="N124" s="86" t="s">
        <v>20</v>
      </c>
      <c r="O124" s="87"/>
      <c r="P124" s="88"/>
      <c r="Q124" s="16"/>
      <c r="R124" s="16"/>
      <c r="S124" s="14">
        <f>SUM(R13:R120)</f>
        <v>0</v>
      </c>
      <c r="T124" s="15"/>
      <c r="U124" s="1"/>
    </row>
    <row r="125" spans="1:21">
      <c r="A125" s="5"/>
      <c r="B125" s="29"/>
      <c r="C125" s="84"/>
      <c r="D125" s="85"/>
      <c r="E125" s="85"/>
      <c r="F125" s="85"/>
      <c r="G125" s="85"/>
      <c r="H125" s="85"/>
      <c r="I125" s="6"/>
      <c r="J125" s="13"/>
      <c r="K125" s="13"/>
      <c r="L125" s="9"/>
      <c r="M125" s="9"/>
      <c r="N125" s="86" t="s">
        <v>21</v>
      </c>
      <c r="O125" s="87"/>
      <c r="P125" s="88"/>
      <c r="Q125" s="9"/>
      <c r="R125" s="9"/>
      <c r="S125" s="14">
        <f>+S123+S124</f>
        <v>0</v>
      </c>
      <c r="T125" s="15"/>
      <c r="U125" s="1"/>
    </row>
    <row r="126" spans="1:21" ht="14.25" thickBot="1">
      <c r="A126" s="89" t="s">
        <v>22</v>
      </c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2"/>
      <c r="U126" s="1"/>
    </row>
    <row r="127" spans="1:21">
      <c r="A127" s="17"/>
      <c r="B127" s="17"/>
      <c r="C127" s="17"/>
      <c r="D127" s="17"/>
      <c r="E127" s="17"/>
      <c r="F127" s="17"/>
      <c r="G127" s="17"/>
      <c r="H127" s="17"/>
      <c r="I127" s="18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20"/>
      <c r="U127" s="1"/>
    </row>
    <row r="128" spans="1:21" ht="15">
      <c r="A128" s="21" t="s">
        <v>34</v>
      </c>
      <c r="B128" s="21"/>
      <c r="C128" s="17"/>
      <c r="D128" s="17"/>
      <c r="E128" s="17"/>
      <c r="F128" s="17"/>
      <c r="G128" s="17"/>
      <c r="H128" s="17"/>
      <c r="I128" s="18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20"/>
      <c r="U128" s="1"/>
    </row>
    <row r="129" spans="1:21" ht="13.5" customHeight="1">
      <c r="A129" s="95" t="s">
        <v>147</v>
      </c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19"/>
      <c r="R129" s="19"/>
      <c r="S129" s="19"/>
      <c r="T129" s="20"/>
      <c r="U129" s="1"/>
    </row>
    <row r="130" spans="1:21" ht="13.5" customHeight="1">
      <c r="A130" s="95" t="s">
        <v>35</v>
      </c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19"/>
      <c r="P130" s="19"/>
      <c r="Q130" s="19"/>
      <c r="R130" s="19"/>
      <c r="S130" s="19"/>
      <c r="T130" s="20"/>
      <c r="U130" s="1"/>
    </row>
    <row r="131" spans="1:21">
      <c r="A131" s="147" t="s">
        <v>153</v>
      </c>
      <c r="B131" s="147"/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  <c r="Q131" s="19"/>
      <c r="R131" s="19"/>
      <c r="S131" s="19"/>
      <c r="T131" s="19"/>
      <c r="U131" s="1"/>
    </row>
    <row r="132" spans="1:21">
      <c r="A132" s="18" t="s">
        <v>154</v>
      </c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9"/>
      <c r="P132" s="19"/>
      <c r="Q132" s="19"/>
      <c r="R132" s="19"/>
      <c r="S132" s="19"/>
      <c r="T132" s="19"/>
      <c r="U132" s="1"/>
    </row>
    <row r="133" spans="1:21">
      <c r="A133" s="18" t="s">
        <v>148</v>
      </c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9"/>
      <c r="P133" s="19"/>
      <c r="Q133" s="23"/>
      <c r="R133" s="23"/>
      <c r="S133" s="23"/>
      <c r="T133" s="23"/>
      <c r="U133" s="1"/>
    </row>
    <row r="134" spans="1:21">
      <c r="A134" s="75" t="s">
        <v>36</v>
      </c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22"/>
      <c r="P134" s="18"/>
      <c r="Q134" s="23"/>
      <c r="R134" s="23"/>
      <c r="S134" s="23"/>
      <c r="T134" s="23"/>
      <c r="U134" s="1"/>
    </row>
    <row r="135" spans="1:21">
      <c r="A135" s="18" t="s">
        <v>149</v>
      </c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22"/>
      <c r="P135" s="18"/>
      <c r="Q135" s="34"/>
      <c r="R135" s="34"/>
      <c r="S135" s="34"/>
      <c r="T135" s="23"/>
      <c r="U135" s="1"/>
    </row>
    <row r="136" spans="1:21">
      <c r="A136" s="32" t="s">
        <v>37</v>
      </c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3"/>
      <c r="O136" s="33"/>
      <c r="P136" s="32"/>
      <c r="Q136" s="23"/>
      <c r="R136" s="23"/>
      <c r="S136" s="23"/>
      <c r="T136" s="23"/>
      <c r="U136" s="1"/>
    </row>
    <row r="137" spans="1:21">
      <c r="A137" s="25" t="s">
        <v>150</v>
      </c>
      <c r="B137" s="25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1"/>
      <c r="N137" s="1"/>
      <c r="O137" s="1"/>
      <c r="P137" s="1"/>
      <c r="Q137" s="23"/>
      <c r="R137" s="23"/>
      <c r="S137" s="23"/>
      <c r="T137" s="23"/>
      <c r="U137" s="1"/>
    </row>
    <row r="138" spans="1:21">
      <c r="A138" s="18" t="s">
        <v>156</v>
      </c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22"/>
      <c r="P138" s="18"/>
      <c r="Q138" s="23"/>
      <c r="R138" s="23"/>
      <c r="S138" s="23"/>
      <c r="T138" s="23"/>
      <c r="U138" s="1"/>
    </row>
    <row r="139" spans="1:21">
      <c r="A139" s="18"/>
      <c r="B139" s="18"/>
      <c r="C139" s="18"/>
      <c r="D139" s="18"/>
      <c r="E139" s="18"/>
      <c r="F139" s="18"/>
      <c r="G139" s="18"/>
      <c r="H139" s="18"/>
      <c r="I139" s="2"/>
      <c r="J139" s="2"/>
      <c r="K139" s="2"/>
      <c r="L139" s="2"/>
      <c r="M139" s="22"/>
      <c r="N139" s="22"/>
      <c r="O139" s="22"/>
      <c r="P139" s="18"/>
      <c r="Q139" s="23"/>
      <c r="R139" s="23"/>
      <c r="S139" s="23"/>
      <c r="T139" s="23"/>
      <c r="U139" s="1"/>
    </row>
    <row r="140" spans="1:21" ht="15">
      <c r="A140" s="21" t="s">
        <v>33</v>
      </c>
      <c r="B140" s="21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2"/>
      <c r="N140" s="22"/>
      <c r="O140" s="22"/>
      <c r="P140" s="18"/>
      <c r="Q140" s="23"/>
      <c r="R140" s="23"/>
      <c r="S140" s="23"/>
      <c r="T140" s="23"/>
      <c r="U140" s="1"/>
    </row>
    <row r="141" spans="1:21">
      <c r="A141" s="25" t="s">
        <v>23</v>
      </c>
      <c r="B141" s="25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1"/>
      <c r="N141" s="1"/>
      <c r="O141" s="1"/>
      <c r="P141" s="1"/>
      <c r="Q141" s="1"/>
      <c r="R141" s="1"/>
      <c r="S141" s="1"/>
      <c r="T141" s="1"/>
      <c r="U141" s="1"/>
    </row>
    <row r="142" spans="1:21">
      <c r="A142" s="25" t="s">
        <v>151</v>
      </c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18"/>
      <c r="N142" s="18"/>
      <c r="O142" s="18"/>
      <c r="P142" s="18"/>
      <c r="Q142" s="18"/>
      <c r="R142" s="18"/>
      <c r="S142" s="18"/>
      <c r="T142" s="18"/>
      <c r="U142" s="1"/>
    </row>
    <row r="143" spans="1:21">
      <c r="A143" s="25" t="s">
        <v>152</v>
      </c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"/>
      <c r="N143" s="2"/>
      <c r="O143" s="2"/>
      <c r="P143" s="2"/>
      <c r="Q143" s="23"/>
      <c r="R143" s="23"/>
      <c r="S143" s="23"/>
      <c r="T143" s="23"/>
      <c r="U143" s="1"/>
    </row>
    <row r="144" spans="1:21" s="28" customForma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25"/>
      <c r="N144" s="25"/>
      <c r="O144" s="25"/>
      <c r="P144" s="25"/>
      <c r="Q144" s="25"/>
      <c r="R144" s="25"/>
      <c r="S144" s="25"/>
      <c r="T144" s="25"/>
      <c r="U144" s="27"/>
    </row>
    <row r="145" spans="1:21" s="28" customFormat="1" ht="12.7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7"/>
    </row>
    <row r="146" spans="1:2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72"/>
      <c r="O146" s="73"/>
      <c r="P146" s="73"/>
      <c r="Q146" s="73"/>
      <c r="R146" s="73"/>
      <c r="S146" s="73"/>
      <c r="T146" s="26"/>
      <c r="U146" s="1"/>
    </row>
    <row r="147" spans="1:21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72"/>
      <c r="O147" s="73"/>
      <c r="P147" s="73"/>
      <c r="Q147" s="73"/>
      <c r="R147" s="73"/>
      <c r="S147" s="73"/>
      <c r="T147" s="26"/>
      <c r="U147" s="1"/>
    </row>
    <row r="148" spans="1:21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72"/>
      <c r="O148" s="73"/>
      <c r="P148" s="73"/>
      <c r="Q148" s="73"/>
      <c r="R148" s="73"/>
      <c r="S148" s="73"/>
      <c r="T148" s="26"/>
      <c r="U148" s="1"/>
    </row>
    <row r="149" spans="1:2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73"/>
      <c r="O149" s="73"/>
      <c r="P149" s="73"/>
      <c r="Q149" s="73"/>
      <c r="R149" s="73"/>
      <c r="S149" s="73"/>
      <c r="T149" s="26"/>
      <c r="U149" s="1"/>
    </row>
    <row r="150" spans="1:2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73"/>
      <c r="O150" s="73"/>
      <c r="P150" s="73"/>
      <c r="Q150" s="73"/>
      <c r="R150" s="73"/>
      <c r="S150" s="73"/>
      <c r="T150" s="26"/>
      <c r="U150" s="1"/>
    </row>
    <row r="151" spans="1:2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73"/>
      <c r="O151" s="73"/>
      <c r="P151" s="73"/>
      <c r="Q151" s="73"/>
      <c r="R151" s="73"/>
      <c r="S151" s="73"/>
      <c r="T151" s="26"/>
      <c r="U151" s="1"/>
    </row>
    <row r="152" spans="1:2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73"/>
      <c r="O152" s="73"/>
      <c r="P152" s="73"/>
      <c r="Q152" s="73"/>
      <c r="R152" s="73"/>
      <c r="S152" s="73"/>
      <c r="T152" s="26"/>
      <c r="U152" s="1"/>
    </row>
    <row r="153" spans="1:2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73"/>
      <c r="O153" s="73"/>
      <c r="P153" s="73"/>
      <c r="Q153" s="73"/>
      <c r="R153" s="73"/>
      <c r="S153" s="73"/>
      <c r="T153" s="26"/>
      <c r="U153" s="1"/>
    </row>
    <row r="154" spans="1:21" ht="14.25" thickBo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74"/>
      <c r="O154" s="74"/>
      <c r="P154" s="74"/>
      <c r="Q154" s="74"/>
      <c r="R154" s="74"/>
      <c r="S154" s="74"/>
      <c r="T154" s="26"/>
      <c r="U154" s="1"/>
    </row>
    <row r="155" spans="1:21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71" t="s">
        <v>24</v>
      </c>
      <c r="O155" s="71"/>
      <c r="P155" s="71"/>
      <c r="Q155" s="71"/>
      <c r="R155" s="71"/>
      <c r="S155" s="71"/>
      <c r="T155" s="24"/>
      <c r="U155" s="1"/>
    </row>
    <row r="156" spans="1:2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>
      <c r="M157" s="1"/>
      <c r="N157" s="1"/>
      <c r="O157" s="1"/>
      <c r="P157" s="1"/>
      <c r="Q157" s="1"/>
      <c r="R157" s="1"/>
      <c r="S157" s="1"/>
      <c r="T157" s="1"/>
      <c r="U157" s="1"/>
    </row>
  </sheetData>
  <sheetProtection algorithmName="SHA-512" hashValue="DVVMBKiHTJAvQvIwq21vorW9ykMlDlXqcGpaPctvqLAmI3ujrm2PpS//pCvAPZLS1wkyiHsX6mHc7VgkJ5DU+Q==" saltValue="5Oi4IeHheS77MxV9AixctQ==" spinCount="100000" sheet="1" objects="1" scenarios="1"/>
  <protectedRanges>
    <protectedRange sqref="L13:L125" name="Rango5"/>
    <protectedRange sqref="N13:O120" name="Rango6"/>
    <protectedRange sqref="T13:T125" name="Rango7"/>
    <protectedRange sqref="A9:B9" name="Rango1_1"/>
    <protectedRange sqref="A10:B10" name="Rango2_1"/>
    <protectedRange sqref="K8" name="Rango3_1"/>
    <protectedRange sqref="K9:K10" name="Rango4_1"/>
    <protectedRange sqref="A9:H9" name="Rango15_1"/>
    <protectedRange sqref="A9:H9" name="Rango20_1"/>
  </protectedRanges>
  <mergeCells count="142">
    <mergeCell ref="C119:H119"/>
    <mergeCell ref="C120:H120"/>
    <mergeCell ref="A131:P131"/>
    <mergeCell ref="C48:H48"/>
    <mergeCell ref="C49:H49"/>
    <mergeCell ref="C50:H50"/>
    <mergeCell ref="C51:H51"/>
    <mergeCell ref="C52:H52"/>
    <mergeCell ref="C43:H43"/>
    <mergeCell ref="C44:H44"/>
    <mergeCell ref="C45:H45"/>
    <mergeCell ref="C46:H46"/>
    <mergeCell ref="C47:H47"/>
    <mergeCell ref="C118:H118"/>
    <mergeCell ref="C94:H94"/>
    <mergeCell ref="C95:H95"/>
    <mergeCell ref="C96:H96"/>
    <mergeCell ref="C97:H97"/>
    <mergeCell ref="C98:H98"/>
    <mergeCell ref="C89:H89"/>
    <mergeCell ref="C90:H90"/>
    <mergeCell ref="C91:H91"/>
    <mergeCell ref="C92:H92"/>
    <mergeCell ref="C93:H93"/>
    <mergeCell ref="C104:H104"/>
    <mergeCell ref="C105:H105"/>
    <mergeCell ref="C106:H106"/>
    <mergeCell ref="C107:H107"/>
    <mergeCell ref="C108:H108"/>
    <mergeCell ref="C99:H99"/>
    <mergeCell ref="C100:H100"/>
    <mergeCell ref="C101:H101"/>
    <mergeCell ref="C102:H102"/>
    <mergeCell ref="C103:H103"/>
    <mergeCell ref="C114:H114"/>
    <mergeCell ref="C115:H115"/>
    <mergeCell ref="C116:H116"/>
    <mergeCell ref="C117:H117"/>
    <mergeCell ref="C109:H109"/>
    <mergeCell ref="C110:H110"/>
    <mergeCell ref="C111:H111"/>
    <mergeCell ref="C112:H112"/>
    <mergeCell ref="C113:H113"/>
    <mergeCell ref="C86:H86"/>
    <mergeCell ref="C87:H87"/>
    <mergeCell ref="C88:H88"/>
    <mergeCell ref="C79:H79"/>
    <mergeCell ref="C80:H80"/>
    <mergeCell ref="C81:H81"/>
    <mergeCell ref="C82:H82"/>
    <mergeCell ref="C83:H83"/>
    <mergeCell ref="C22:H22"/>
    <mergeCell ref="C23:H23"/>
    <mergeCell ref="C24:H24"/>
    <mergeCell ref="C25:H25"/>
    <mergeCell ref="C26:H26"/>
    <mergeCell ref="C33:H33"/>
    <mergeCell ref="C34:H34"/>
    <mergeCell ref="C35:H35"/>
    <mergeCell ref="C36:H36"/>
    <mergeCell ref="C37:H37"/>
    <mergeCell ref="C28:H28"/>
    <mergeCell ref="C29:H29"/>
    <mergeCell ref="C30:H30"/>
    <mergeCell ref="C31:H31"/>
    <mergeCell ref="C32:H32"/>
    <mergeCell ref="C77:H77"/>
    <mergeCell ref="C78:H78"/>
    <mergeCell ref="C69:H69"/>
    <mergeCell ref="C70:H70"/>
    <mergeCell ref="C71:H71"/>
    <mergeCell ref="C72:H72"/>
    <mergeCell ref="C73:H73"/>
    <mergeCell ref="C84:H84"/>
    <mergeCell ref="C85:H85"/>
    <mergeCell ref="C68:H68"/>
    <mergeCell ref="C59:H59"/>
    <mergeCell ref="C60:H60"/>
    <mergeCell ref="C61:H61"/>
    <mergeCell ref="C62:H62"/>
    <mergeCell ref="C63:H63"/>
    <mergeCell ref="C74:H74"/>
    <mergeCell ref="C75:H75"/>
    <mergeCell ref="C76:H76"/>
    <mergeCell ref="A8:J8"/>
    <mergeCell ref="C12:H12"/>
    <mergeCell ref="K8:T8"/>
    <mergeCell ref="A9:J9"/>
    <mergeCell ref="K9:T9"/>
    <mergeCell ref="A10:J10"/>
    <mergeCell ref="C54:H54"/>
    <mergeCell ref="C55:H55"/>
    <mergeCell ref="C56:H56"/>
    <mergeCell ref="C53:H53"/>
    <mergeCell ref="C38:H38"/>
    <mergeCell ref="C39:H39"/>
    <mergeCell ref="C40:H40"/>
    <mergeCell ref="C41:H41"/>
    <mergeCell ref="C42:H42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A1:E6"/>
    <mergeCell ref="F1:P6"/>
    <mergeCell ref="Q1:S2"/>
    <mergeCell ref="Q3:S4"/>
    <mergeCell ref="Q5:S6"/>
    <mergeCell ref="T1:T2"/>
    <mergeCell ref="T3:T4"/>
    <mergeCell ref="T5:T6"/>
    <mergeCell ref="A7:J7"/>
    <mergeCell ref="K7:T7"/>
    <mergeCell ref="N155:S155"/>
    <mergeCell ref="N146:S154"/>
    <mergeCell ref="A134:N134"/>
    <mergeCell ref="K10:T10"/>
    <mergeCell ref="C121:H121"/>
    <mergeCell ref="N121:P121"/>
    <mergeCell ref="C122:H122"/>
    <mergeCell ref="N122:P122"/>
    <mergeCell ref="C123:H123"/>
    <mergeCell ref="N123:P123"/>
    <mergeCell ref="C124:H124"/>
    <mergeCell ref="N124:P124"/>
    <mergeCell ref="C125:H125"/>
    <mergeCell ref="N125:P125"/>
    <mergeCell ref="A126:T126"/>
    <mergeCell ref="C27:H27"/>
    <mergeCell ref="A129:P129"/>
    <mergeCell ref="A130:N130"/>
    <mergeCell ref="C57:H57"/>
    <mergeCell ref="C58:H58"/>
    <mergeCell ref="C64:H64"/>
    <mergeCell ref="C65:H65"/>
    <mergeCell ref="C66:H66"/>
    <mergeCell ref="C67:H67"/>
  </mergeCells>
  <printOptions horizontalCentered="1"/>
  <pageMargins left="0" right="0" top="0" bottom="0" header="0.31496062992125984" footer="0.31496062992125984"/>
  <pageSetup scale="55" orientation="landscape" r:id="rId1"/>
  <ignoredErrors>
    <ignoredError sqref="O14 O13:P13 R13 Q14:R1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FCB 02</vt:lpstr>
      <vt:lpstr>'FCB 02'!Títulos_a_imprimir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pvargas</dc:creator>
  <cp:lastModifiedBy>Liseth Carolina Zuñiga Sanchez</cp:lastModifiedBy>
  <cp:lastPrinted>2012-06-15T00:31:28Z</cp:lastPrinted>
  <dcterms:created xsi:type="dcterms:W3CDTF">2012-03-30T16:40:40Z</dcterms:created>
  <dcterms:modified xsi:type="dcterms:W3CDTF">2023-10-09T13:01:38Z</dcterms:modified>
</cp:coreProperties>
</file>